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📊 Dashboard" sheetId="1" state="visible" r:id="rId3"/>
    <sheet name="01 Analytics" sheetId="2" state="visible" r:id="rId4"/>
    <sheet name="02 Technical SEO" sheetId="3" state="visible" r:id="rId5"/>
    <sheet name="03 Content" sheetId="4" state="visible" r:id="rId6"/>
    <sheet name="04 UX" sheetId="5" state="visible" r:id="rId7"/>
    <sheet name="05 Backlinks" sheetId="6" state="visible" r:id="rId8"/>
    <sheet name="06 Internal Links" sheetId="7" state="visible" r:id="rId9"/>
    <sheet name="07 AI" sheetId="8" state="visible" r:id="rId10"/>
    <sheet name="08 Local SEO" sheetId="9" state="visible" r:id="rId11"/>
    <sheet name="09 Paid" sheetId="10" state="visible" r:id="rId12"/>
    <sheet name="📅 30-Day Plan" sheetId="11" state="visible" r:id="rId13"/>
    <sheet name="🎯 Findings &amp; Priority" sheetId="12" state="visible" r:id="rId1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<sst xmlns="http://schemas.openxmlformats.org/spreadsheetml/2006/main" count="717" uniqueCount="352">
  <si>
    <t xml:space="preserve">ONLINE MARKETING AUDIT</t>
  </si>
  <si>
    <t xml:space="preserve">Dashboard — Global audit status at a glance</t>
  </si>
  <si>
    <t xml:space="preserve">PROJECT DETAILS</t>
  </si>
  <si>
    <t xml:space="preserve">EXECUTIVE SUMMARY BY BLOCK</t>
  </si>
  <si>
    <t xml:space="preserve">Company / Domain:</t>
  </si>
  <si>
    <t xml:space="preserve">#</t>
  </si>
  <si>
    <t xml:space="preserve">Block</t>
  </si>
  <si>
    <t xml:space="preserve">Total items</t>
  </si>
  <si>
    <t xml:space="preserve">✅ OK</t>
  </si>
  <si>
    <t xml:space="preserve">⚠️ Review</t>
  </si>
  <si>
    <t xml:space="preserve">🔴 Critical</t>
  </si>
  <si>
    <t xml:space="preserve">% Complete</t>
  </si>
  <si>
    <t xml:space="preserve">Priority</t>
  </si>
  <si>
    <t xml:space="preserve">Responsible:</t>
  </si>
  <si>
    <t xml:space="preserve">Analytics Infrastructure</t>
  </si>
  <si>
    <t xml:space="preserve">🔴 Maximum</t>
  </si>
  <si>
    <t xml:space="preserve">Start date:</t>
  </si>
  <si>
    <t xml:space="preserve">Technical SEO</t>
  </si>
  <si>
    <t xml:space="preserve">🔴 High</t>
  </si>
  <si>
    <t xml:space="preserve">Next review:</t>
  </si>
  <si>
    <t xml:space="preserve">Content &amp; Rankings</t>
  </si>
  <si>
    <t xml:space="preserve">🟠 High</t>
  </si>
  <si>
    <t xml:space="preserve">UX &amp; Conversion</t>
  </si>
  <si>
    <t xml:space="preserve">🟠 Med-High</t>
  </si>
  <si>
    <t xml:space="preserve">Authority &amp; Backlinks</t>
  </si>
  <si>
    <t xml:space="preserve">🟡 Medium</t>
  </si>
  <si>
    <t xml:space="preserve">Internal Linking</t>
  </si>
  <si>
    <t xml:space="preserve">AI Visibility</t>
  </si>
  <si>
    <t xml:space="preserve">🔵 Medium</t>
  </si>
  <si>
    <t xml:space="preserve">Local SEO</t>
  </si>
  <si>
    <t xml:space="preserve">🔵 Med-Low</t>
  </si>
  <si>
    <t xml:space="preserve">Paid Channels</t>
  </si>
  <si>
    <t xml:space="preserve">⚪ Low</t>
  </si>
  <si>
    <t xml:space="preserve">GLOBAL TOTAL</t>
  </si>
  <si>
    <t xml:space="preserve">💡 GOLDEN RULE: Fix what prevents measuring, indexing, or converting. Then scale.</t>
  </si>
  <si>
    <t xml:space="preserve">STATUS LEGEND</t>
  </si>
  <si>
    <t xml:space="preserve">Item is correctly implemented</t>
  </si>
  <si>
    <t xml:space="preserve">Exists but has improvement opportunities</t>
  </si>
  <si>
    <t xml:space="preserve">Active problem blocking results</t>
  </si>
  <si>
    <t xml:space="preserve">⬜ Pending</t>
  </si>
  <si>
    <t xml:space="preserve">Not yet evaluated</t>
  </si>
  <si>
    <t xml:space="preserve">BLOCK 1: ANALYTICS</t>
  </si>
  <si>
    <t xml:space="preserve">MAXIMUM PRIORITY — Without reliable data, everything else is a gamble</t>
  </si>
  <si>
    <t xml:space="preserve">Category</t>
  </si>
  <si>
    <t xml:space="preserve">Item to review</t>
  </si>
  <si>
    <t xml:space="preserve">Description / What to do</t>
  </si>
  <si>
    <t xml:space="preserve">Status</t>
  </si>
  <si>
    <t xml:space="preserve">Notes / Findings</t>
  </si>
  <si>
    <t xml:space="preserve">Owner</t>
  </si>
  <si>
    <t xml:space="preserve">Deadline</t>
  </si>
  <si>
    <t xml:space="preserve">GA4</t>
  </si>
  <si>
    <t xml:space="preserve">GA4 installed and verified</t>
  </si>
  <si>
    <t xml:space="preserve">Confirm the GA4 property is created, the tag loads on every page, and data arrives without errors</t>
  </si>
  <si>
    <t xml:space="preserve">Pending</t>
  </si>
  <si>
    <t xml:space="preserve">Conversion tracking configured</t>
  </si>
  <si>
    <t xml:space="preserve">Verify conversion events fire at the right moment (order confirmation, form submit, call) and only once</t>
  </si>
  <si>
    <t xml:space="preserve">Conversion tracking — no double counting</t>
  </si>
  <si>
    <t xml:space="preserve">Use Tag Assistant to confirm no duplicate tag fires for the same conversion event</t>
  </si>
  <si>
    <t xml:space="preserve">Transaction value captured</t>
  </si>
  <si>
    <t xml:space="preserve">For e-commerce: confirm each conversion captures the exact monetary value and a unique order ID</t>
  </si>
  <si>
    <t xml:space="preserve">Search Console</t>
  </si>
  <si>
    <t xml:space="preserve">GSC connected and verified</t>
  </si>
  <si>
    <t xml:space="preserve">Confirm the domain is verified in Google Search Console and data is flowing correctly</t>
  </si>
  <si>
    <t xml:space="preserve">GSC + GA4 linked</t>
  </si>
  <si>
    <t xml:space="preserve">Link Google Search Console to GA4 to see keyword and click data directly in reports</t>
  </si>
  <si>
    <t xml:space="preserve">Meta / Paid</t>
  </si>
  <si>
    <t xml:space="preserve">Meta Pixel — CAPI deduplication</t>
  </si>
  <si>
    <t xml:space="preserve">If both Meta Pixel and Conversions API (CAPI) are active, verify Event IDs match to prevent double counting</t>
  </si>
  <si>
    <t xml:space="preserve">Attribution</t>
  </si>
  <si>
    <t xml:space="preserve">UTMs standardized</t>
  </si>
  <si>
    <t xml:space="preserve">Audit that all campaign links (email, social, display) use a consistent UTM taxonomy: same source/medium/campaign structure</t>
  </si>
  <si>
    <t xml:space="preserve">Anomalous 'direct' traffic</t>
  </si>
  <si>
    <t xml:space="preserve">Check if a disproportionate share of traffic arrives as 'direct'. A high % usually indicates untagged URLs or redirects breaking UTMs</t>
  </si>
  <si>
    <t xml:space="preserve">Attribution model reviewed</t>
  </si>
  <si>
    <t xml:space="preserve">Verify the configured model is not 'last click'. Use data-driven or at minimum 'linear' to give visibility to TOFU channels</t>
  </si>
  <si>
    <t xml:space="preserve">Dashboards</t>
  </si>
  <si>
    <t xml:space="preserve">Core KPIs defined and monitored</t>
  </si>
  <si>
    <t xml:space="preserve">Document the 3–5 main business KPIs (organic traffic, leads, CAC, ROAS…) and have a dashboard that displays them</t>
  </si>
  <si>
    <t xml:space="preserve">BLOCK 2: TECHNICAL SEO</t>
  </si>
  <si>
    <t xml:space="preserve">Record the status of each item, add notes, and assign owners</t>
  </si>
  <si>
    <t xml:space="preserve">Crawlability</t>
  </si>
  <si>
    <t xml:space="preserve">robots.txt reviewed</t>
  </si>
  <si>
    <t xml:space="preserve">Verify the robots.txt is not accidentally blocking important sections. Use the Wisseo robots.txt tester to check</t>
  </si>
  <si>
    <t xml:space="preserve">Indexation</t>
  </si>
  <si>
    <t xml:space="preserve">Indexed pages vs. existing pages</t>
  </si>
  <si>
    <t xml:space="preserve">Compare indexed pages in GSC with the actual number of URLs on the site. A large gap indicates duplicate content or incorrect noindex directives</t>
  </si>
  <si>
    <t xml:space="preserve">GSC coverage errors resolved</t>
  </si>
  <si>
    <t xml:space="preserve">Review the GSC coverage report and fix errors (noindex exclusions, 404s, crawl errors)</t>
  </si>
  <si>
    <t xml:space="preserve">Sitemap submitted and up to date</t>
  </si>
  <si>
    <t xml:space="preserve">Confirm an XML sitemap exists, is submitted to GSC, includes all relevant URLs, and contains no noindex pages</t>
  </si>
  <si>
    <t xml:space="preserve">Speed</t>
  </si>
  <si>
    <t xml:space="preserve">LCP under 2.5 seconds</t>
  </si>
  <si>
    <t xml:space="preserve">Verify Largest Contentful Paint on mobile and desktop with PageSpeed Insights. LCP &gt;2.5s is an active negative signal</t>
  </si>
  <si>
    <t xml:space="preserve">CLS and INP within thresholds</t>
  </si>
  <si>
    <t xml:space="preserve">Review all three Core Web Vitals in Search Console. CLS &lt;0.1 and INP &lt;200ms are the recommended thresholds</t>
  </si>
  <si>
    <t xml:space="preserve">FCP &lt;1s (for AI visibility)</t>
  </si>
  <si>
    <t xml:space="preserve">For AI-generated answer citations, pages with FCP &lt;0.4s receive significantly more mentions. Check this parameter specifically</t>
  </si>
  <si>
    <t xml:space="preserve">Redirects</t>
  </si>
  <si>
    <t xml:space="preserve">No redirect chains A→B→C</t>
  </si>
  <si>
    <t xml:space="preserve">Detect and simplify redirect chains (A→B→C should become A→C). Each extra hop dilutes authority and adds latency</t>
  </si>
  <si>
    <t xml:space="preserve">No unhandled 404 pages</t>
  </si>
  <si>
    <t xml:space="preserve">Identify 404 pages that had backlinks or traffic and redirect them to the most relevant destination</t>
  </si>
  <si>
    <t xml:space="preserve">Trust</t>
  </si>
  <si>
    <t xml:space="preserve">HTTPS across the entire site</t>
  </si>
  <si>
    <t xml:space="preserve">Confirm all URLs respond over HTTPS and there is no mixed content (HTTP resources inside HTTPS pages)</t>
  </si>
  <si>
    <t xml:space="preserve">Contact page visible</t>
  </si>
  <si>
    <t xml:space="preserve">The site must have a contact page accessible from the footer or main navigation with real information</t>
  </si>
  <si>
    <t xml:space="preserve">Privacy policy and legal notice</t>
  </si>
  <si>
    <t xml:space="preserve">Confirm they exist and are accessible. Trust signal for both Google and AI models that evaluate site reliability</t>
  </si>
  <si>
    <t xml:space="preserve">Technical</t>
  </si>
  <si>
    <t xml:space="preserve">Full SEO audit executed</t>
  </si>
  <si>
    <t xml:space="preserve">Run the Wisseo SEO Audit tool to get a prioritized diagnosis of technical errors</t>
  </si>
  <si>
    <t xml:space="preserve">BLOCK 3: CONTENT</t>
  </si>
  <si>
    <t xml:space="preserve">Intent</t>
  </si>
  <si>
    <t xml:space="preserve">Search intent mapped per key page</t>
  </si>
  <si>
    <t xml:space="preserve">For each important URL, verify that the content addresses the real searcher intent (informational, commercial, transactional, navigational)</t>
  </si>
  <si>
    <t xml:space="preserve">Rankings</t>
  </si>
  <si>
    <t xml:space="preserve">Current positions and trend</t>
  </si>
  <si>
    <t xml:space="preserve">Review the positions of main keywords and their trend. Gradual drops without technical changes = competitors improving or algorithm shift</t>
  </si>
  <si>
    <t xml:space="preserve">Keywords in positions 4–15 (quick wins)</t>
  </si>
  <si>
    <t xml:space="preserve">Identify keywords where the site is close to page one. Improving those pages has immediate ROI</t>
  </si>
  <si>
    <t xml:space="preserve">Opportunities</t>
  </si>
  <si>
    <t xml:space="preserve">Keyword gap vs. competitors</t>
  </si>
  <si>
    <t xml:space="preserve">Find keywords where competitors rank and the site does not. These are the most direct and actionable opportunities</t>
  </si>
  <si>
    <t xml:space="preserve">Cannibalization</t>
  </si>
  <si>
    <t xml:space="preserve">Keyword cannibalization</t>
  </si>
  <si>
    <t xml:space="preserve">Identify cases where two pages on the same site compete for the same keyword. The solution is almost always to consolidate, not create more content</t>
  </si>
  <si>
    <t xml:space="preserve">Quality</t>
  </si>
  <si>
    <t xml:space="preserve">E-E-A-T: Experience, Expertise, Authority, Trust</t>
  </si>
  <si>
    <t xml:space="preserve">Verify that important pages show verifiable authorship, credentials, cited sources, and real experience signals</t>
  </si>
  <si>
    <t xml:space="preserve">Unique and differentiated content</t>
  </si>
  <si>
    <t xml:space="preserve">Check that the content does not mirror exactly what competitors publish. Differential value is key to ranking in 2026</t>
  </si>
  <si>
    <t xml:space="preserve">Metadata</t>
  </si>
  <si>
    <t xml:space="preserve">Unique, optimized title tags</t>
  </si>
  <si>
    <t xml:space="preserve">Verify each page has a unique title with the primary keyword in the first 60 characters. Duplicates reduce CTR</t>
  </si>
  <si>
    <t xml:space="preserve">Click-worthy meta descriptions</t>
  </si>
  <si>
    <t xml:space="preserve">Meta descriptions don't directly affect rankings but do affect CTR. They should be unique, relevant, and include a clear CTA (&lt;160 chars)</t>
  </si>
  <si>
    <t xml:space="preserve">Structure</t>
  </si>
  <si>
    <t xml:space="preserve">Hierarchical headings (H1 &gt; H2 &gt; H3)</t>
  </si>
  <si>
    <t xml:space="preserve">Verify each page has a single H1 with the primary keyword and a logical, crawlable subheading structure</t>
  </si>
  <si>
    <t xml:space="preserve">Content</t>
  </si>
  <si>
    <t xml:space="preserve">Pages with rankings but low conversion</t>
  </si>
  <si>
    <t xml:space="preserve">Identify pages with organic traffic but no conversions. The issue may be content, UX, or intent mismatch</t>
  </si>
  <si>
    <t xml:space="preserve">BLOCK 4: UX</t>
  </si>
  <si>
    <t xml:space="preserve">Funnels</t>
  </si>
  <si>
    <t xml:space="preserve">Conversion funnel configured in GA4</t>
  </si>
  <si>
    <t xml:space="preserve">Set up an exploration funnel in GA4 for the main path (visit → key page → action). Identify where people drop off</t>
  </si>
  <si>
    <t xml:space="preserve">Abandonment rate per funnel step</t>
  </si>
  <si>
    <t xml:space="preserve">Review which step loses the most traffic. If 70% abandon between cart and checkout, that is the problem, not the traffic</t>
  </si>
  <si>
    <t xml:space="preserve">Behavior</t>
  </si>
  <si>
    <t xml:space="preserve">Heatmaps installed</t>
  </si>
  <si>
    <t xml:space="preserve">Install Microsoft Clarity (free) or Hotjar to see scroll depth, what people click, and where they leave</t>
  </si>
  <si>
    <t xml:space="preserve">Session recordings reviewed</t>
  </si>
  <si>
    <t xml:space="preserve">Review at least 20–30 real session recordings. The gap between how the page was designed and how it is actually used is usually revealing</t>
  </si>
  <si>
    <t xml:space="preserve">Rage clicks detected</t>
  </si>
  <si>
    <t xml:space="preserve">Look for elements that generate clicks but are not links (images, text that looks clickable). These are active friction points</t>
  </si>
  <si>
    <t xml:space="preserve">Forms</t>
  </si>
  <si>
    <t xml:space="preserve">Number of form fields</t>
  </si>
  <si>
    <t xml:space="preserve">Review whether forms have more fields than necessary. Each extra field reduces conversion rate. Remove what is not essential</t>
  </si>
  <si>
    <t xml:space="preserve">Form submission rate</t>
  </si>
  <si>
    <t xml:space="preserve">Measure what % of users who reach the form actually complete it. A low rate indicates friction in the process</t>
  </si>
  <si>
    <t xml:space="preserve">Conversion</t>
  </si>
  <si>
    <t xml:space="preserve">CTAs visible above the fold</t>
  </si>
  <si>
    <t xml:space="preserve">Primary action buttons must be visible without scrolling on mobile. Verify on real devices</t>
  </si>
  <si>
    <t xml:space="preserve">Ad–landing page message match</t>
  </si>
  <si>
    <t xml:space="preserve">The ad message and the landing page must align in value proposition and offer. Dissonance increases bounce and reduces conversion</t>
  </si>
  <si>
    <t xml:space="preserve">Verified testimonials on key pages</t>
  </si>
  <si>
    <t xml:space="preserve">Product or service pages should show real testimonials with name, company, and ideally a photo. They reduce friction at the decision moment</t>
  </si>
  <si>
    <t xml:space="preserve">Security badges on checkout pages</t>
  </si>
  <si>
    <t xml:space="preserve">Include secure payment logos, visible SSL certificates, and guarantees on checkout pages. Direct trust signal</t>
  </si>
  <si>
    <t xml:space="preserve">Bounce</t>
  </si>
  <si>
    <t xml:space="preserve">High-bounce pages identified</t>
  </si>
  <si>
    <t xml:space="preserve">Identify in GA4 the pages with the highest bounce rate (&gt;70%). These pages send negative signals to the algorithm and need improvement</t>
  </si>
  <si>
    <t xml:space="preserve">BLOCK 5: BACKLINKS</t>
  </si>
  <si>
    <t xml:space="preserve">Profile</t>
  </si>
  <si>
    <t xml:space="preserve">Number of unique referring domains</t>
  </si>
  <si>
    <t xml:space="preserve">Review how many unique domains link to the site. Diversity matters more than total link volume</t>
  </si>
  <si>
    <t xml:space="preserve">Authority distribution of backlinks</t>
  </si>
  <si>
    <t xml:space="preserve">Verify the profile is not dominated by very low-quality domains. A low average DR/DA is a signal of a weak profile</t>
  </si>
  <si>
    <t xml:space="preserve">Manipulative patterns detected</t>
  </si>
  <si>
    <t xml:space="preserve">Look for risk signals: hundreds of low-quality domain links created in a short period, or exact-match anchor texts repeated massively</t>
  </si>
  <si>
    <t xml:space="preserve">Varied and natural anchor texts</t>
  </si>
  <si>
    <t xml:space="preserve">The anchor text profile must be diverse: brand, URL, generic, and keyword. A very high % of exact-match anchors is a manipulative signal for Google</t>
  </si>
  <si>
    <t xml:space="preserve">Unlinked brand mentions</t>
  </si>
  <si>
    <t xml:space="preserve">Search for brand mentions on other sites that do not include a link. Asking them to add one has a much higher response rate than cold outreach</t>
  </si>
  <si>
    <t xml:space="preserve">Unlinked mentions: AI correlation</t>
  </si>
  <si>
    <t xml:space="preserve">In 2026, unlinked mentions have ~3x greater correlation with AI visibility than traditional backlinks. Prioritize these specifically</t>
  </si>
  <si>
    <t xml:space="preserve">Competitors</t>
  </si>
  <si>
    <t xml:space="preserve">Backlink gap vs. competitors</t>
  </si>
  <si>
    <t xml:space="preserve">Compare the site's backlink profile with the main SERP competitors. If the gap is large, content alone will not displace them</t>
  </si>
  <si>
    <t xml:space="preserve">Competitor link sources identified</t>
  </si>
  <si>
    <t xml:space="preserve">Identify sites that link to competitors but not to the own domain. These are the most direct link building opportunities</t>
  </si>
  <si>
    <t xml:space="preserve">Link Building</t>
  </si>
  <si>
    <t xml:space="preserve">Link building plan defined</t>
  </si>
  <si>
    <t xml:space="preserve">Based on the authority gap, define a strategy with concrete tactics: guest posts, media relations, linkable assets, sector directories</t>
  </si>
  <si>
    <t xml:space="preserve">Penalty history reviewed</t>
  </si>
  <si>
    <t xml:space="preserve">Check if Google has sent manual action alerts in Search Console related to artificial backlinks</t>
  </si>
  <si>
    <t xml:space="preserve">BLOCK 6: INTERNAL LINKS</t>
  </si>
  <si>
    <t xml:space="preserve">Orphan pages identified</t>
  </si>
  <si>
    <t xml:space="preserve">Find pages that receive no internal links. The algorithm discovers them with difficulty and treats them as low priority</t>
  </si>
  <si>
    <t xml:space="preserve">Orphan pages linked</t>
  </si>
  <si>
    <t xml:space="preserve">For each orphan page identified, add at least 2–3 internal links from related pages</t>
  </si>
  <si>
    <t xml:space="preserve">Distribution</t>
  </si>
  <si>
    <t xml:space="preserve">Internal link distribution to key pages</t>
  </si>
  <si>
    <t xml:space="preserve">Verify that the most important pages receive enough internal links from other pages. Distribution should reflect the real hierarchy</t>
  </si>
  <si>
    <t xml:space="preserve">Home not hoarding all links</t>
  </si>
  <si>
    <t xml:space="preserve">If almost all internal links point to the home page, product or service pages are underfunded in terms of internal authority</t>
  </si>
  <si>
    <t xml:space="preserve">Anchor texts</t>
  </si>
  <si>
    <t xml:space="preserve">Descriptive anchor texts (not generic)</t>
  </si>
  <si>
    <t xml:space="preserve">Replace generic anchor texts ('click here', 'read more') with text that describes the destination page and includes its target keyword</t>
  </si>
  <si>
    <t xml:space="preserve">Anchor diversity per destination page</t>
  </si>
  <si>
    <t xml:space="preserve">Verify that anchor texts pointing to the same page are varied (not always the same exact match)</t>
  </si>
  <si>
    <t xml:space="preserve">Linking opportunities in existing content</t>
  </si>
  <si>
    <t xml:space="preserve">Review published content and add internal links to related pages where contextually appropriate</t>
  </si>
  <si>
    <t xml:space="preserve">Depth</t>
  </si>
  <si>
    <t xml:space="preserve">Max click depth of 3 clicks from home</t>
  </si>
  <si>
    <t xml:space="preserve">No important page should be more than 3 clicks from the home page. Buried pages receive less internal authority</t>
  </si>
  <si>
    <t xml:space="preserve">BLOCK 7: AI</t>
  </si>
  <si>
    <t xml:space="preserve">Presence</t>
  </si>
  <si>
    <t xml:space="preserve">How AI describes the brand</t>
  </si>
  <si>
    <t xml:space="preserve">Ask ChatGPT, Perplexity, and Gemini: 'what is [brand]?' and 'what are the best options for [category]?'. Document how the brand appears (or doesn't)</t>
  </si>
  <si>
    <t xml:space="preserve">Brand monitor in AI set up</t>
  </si>
  <si>
    <t xml:space="preserve">Configure the Wisseo brand monitor to continuously track brand mentions in AI-generated responses</t>
  </si>
  <si>
    <t xml:space="preserve">Attributes AI associates with the brand</t>
  </si>
  <si>
    <t xml:space="preserve">Verify whether the attributes AI models use to describe the brand match the desired positioning</t>
  </si>
  <si>
    <t xml:space="preserve">Content structure for LLMs</t>
  </si>
  <si>
    <t xml:space="preserve">LLMs extract 100–200-word fragments. Verify that each content section independently answers a specific question</t>
  </si>
  <si>
    <t xml:space="preserve">Fragmented structure = 2.8x more citations</t>
  </si>
  <si>
    <t xml:space="preserve">Pages where each H2/H3 answers a complete question have 2.8x greater probability of being cited by AI (Incremys, 2026). Reformat key pages</t>
  </si>
  <si>
    <t xml:space="preserve">Schema</t>
  </si>
  <si>
    <t xml:space="preserve">Basic schema markup implemented</t>
  </si>
  <si>
    <t xml:space="preserve">Implement at minimum: Article with verifiable authorship, FAQPage where applicable, and Organization on main pages</t>
  </si>
  <si>
    <t xml:space="preserve">% of pages with schema markup</t>
  </si>
  <si>
    <t xml:space="preserve">Only 12.4% of sites have well-implemented advanced structured data. Pages with schema have 73% more probability of appearing in AI Overviews</t>
  </si>
  <si>
    <t xml:space="preserve">Valid JSON-LD without errors</t>
  </si>
  <si>
    <t xml:space="preserve">Verify schema markup is error-free using Google's rich results testing tool</t>
  </si>
  <si>
    <t xml:space="preserve">FCP for AI visibility</t>
  </si>
  <si>
    <t xml:space="preserve">Pages with FCP &lt;0.4s receive 3x more citations in generative responses vs. those above 1.13s (SE Ranking, 2025). Check this parameter</t>
  </si>
  <si>
    <t xml:space="preserve">Optimization</t>
  </si>
  <si>
    <t xml:space="preserve">AI optimization audit executed</t>
  </si>
  <si>
    <t xml:space="preserve">Run the Wisseo AI Optimization tool to get specific recommendations per page</t>
  </si>
  <si>
    <t xml:space="preserve">BLOCK 8: LOCAL SEO</t>
  </si>
  <si>
    <t xml:space="preserve">GBP</t>
  </si>
  <si>
    <t xml:space="preserve">Google Business Profile complete</t>
  </si>
  <si>
    <t xml:space="preserve">Verify: exact legal name, address identical to the website, correct categories, updated hours, minimum 10 quality photos, 750-character description</t>
  </si>
  <si>
    <t xml:space="preserve">Primary category correct</t>
  </si>
  <si>
    <t xml:space="preserve">The primary category must accurately reflect the core service of the business. Secondary categories expand visibility for related searches</t>
  </si>
  <si>
    <t xml:space="preserve">GBP description optimized</t>
  </si>
  <si>
    <t xml:space="preserve">The description (max 750 chars) should include the main local business keywords naturally, not forced</t>
  </si>
  <si>
    <t xml:space="preserve">Photos updated regularly</t>
  </si>
  <si>
    <t xml:space="preserve">Profiles with recent activity (new photos, posts) benefit from greater visibility. Add new photos at least monthly</t>
  </si>
  <si>
    <t xml:space="preserve">GBP posts active</t>
  </si>
  <si>
    <t xml:space="preserve">Publish updates, offers, or news on Google Business regularly. It is an activity signal for the local algorithm</t>
  </si>
  <si>
    <t xml:space="preserve">NAP</t>
  </si>
  <si>
    <t xml:space="preserve">NAP consistency: website = GBP = directories</t>
  </si>
  <si>
    <t xml:space="preserve">Name, address, and phone must be IDENTICAL on Google Business, the website, and all directories. A minor discrepancy fragments the trust signal</t>
  </si>
  <si>
    <t xml:space="preserve">Relevant local directories covered</t>
  </si>
  <si>
    <t xml:space="preserve">Verify presence on: Yelp, TripAdvisor (if applicable), Yellow Pages, sector directories, local chambers of commerce</t>
  </si>
  <si>
    <t xml:space="preserve">Reviews</t>
  </si>
  <si>
    <t xml:space="preserve">Number and frequency of reviews</t>
  </si>
  <si>
    <t xml:space="preserve">A business with 50 recent reviews outranks one with 200 from 3 years ago. Recent activity signals current relevance</t>
  </si>
  <si>
    <t xml:space="preserve">Average rating ≥ 4.0</t>
  </si>
  <si>
    <t xml:space="preserve">Maintain an average rating above 4.0 stars. Review negative reviews and respond to all, especially critical ones</t>
  </si>
  <si>
    <t xml:space="preserve">Responding to reviews (especially negative)</t>
  </si>
  <si>
    <t xml:space="preserve">Respond to all negative reviews professionally. It signals customer care and reduces the perceived impact of criticism</t>
  </si>
  <si>
    <t xml:space="preserve">Local keywords on website pages</t>
  </si>
  <si>
    <t xml:space="preserve">Service pages should include the city/area naturally in the title, H1, and body text. Example: 'dentist in Chicago' not just 'dentist'</t>
  </si>
  <si>
    <t xml:space="preserve">Map embedded on contact page</t>
  </si>
  <si>
    <t xml:space="preserve">Embedding Google Maps on the contact page helps Google verify the location and improves UX</t>
  </si>
  <si>
    <t xml:space="preserve">BLOCK 9: PAID</t>
  </si>
  <si>
    <t xml:space="preserve">Tracking</t>
  </si>
  <si>
    <t xml:space="preserve">Tracking verified in Google Ads</t>
  </si>
  <si>
    <t xml:space="preserve">Confirm Google Ads conversions are correctly configured with no double counting. The automated bidding algorithm needs clean data</t>
  </si>
  <si>
    <t xml:space="preserve">Tracking verified in Meta Ads</t>
  </si>
  <si>
    <t xml:space="preserve">Confirm the Meta pixel reports conversions without duplicates. If using CAPI, verify deduplication with Event IDs</t>
  </si>
  <si>
    <t xml:space="preserve">Conversion value captured in campaigns</t>
  </si>
  <si>
    <t xml:space="preserve">To optimize ROAS, paid platforms need the monetary value of each conversion, not just the binary event</t>
  </si>
  <si>
    <t xml:space="preserve">Performance</t>
  </si>
  <si>
    <t xml:space="preserve">Real CAC calculated per channel</t>
  </si>
  <si>
    <t xml:space="preserve">Calculate the real Customer Acquisition Cost (spend / customers acquired) per channel, not just CPC. Low CPC with low conversion may be more expensive than high CPC with good conversion</t>
  </si>
  <si>
    <t xml:space="preserve">Real ROAS vs. reported ROAS</t>
  </si>
  <si>
    <t xml:space="preserve">Compare the ROAS reported by the platform with the one calculated from GA4. Large differences indicate attribution issues or double counting</t>
  </si>
  <si>
    <t xml:space="preserve">Google Ads</t>
  </si>
  <si>
    <t xml:space="preserve">Search terms report reviewed</t>
  </si>
  <si>
    <t xml:space="preserve">Regularly review which actual queries are triggering the ads. Broad match without negatives generates irrelevant traffic burning budget</t>
  </si>
  <si>
    <t xml:space="preserve">Negative keyword list maintained</t>
  </si>
  <si>
    <t xml:space="preserve">One hour reviewing the search terms report and adding negatives typically improves ROAS more than any creative change</t>
  </si>
  <si>
    <t xml:space="preserve">Quality Score of keywords ≥ 6</t>
  </si>
  <si>
    <t xml:space="preserve">Review the Quality Score of main keywords. A low QS increases cost per click and reduces ad visibility</t>
  </si>
  <si>
    <t xml:space="preserve">Strategy</t>
  </si>
  <si>
    <t xml:space="preserve">Paid/organic overlap analyzed</t>
  </si>
  <si>
    <t xml:space="preserve">If the site ranks on page one for a keyword, paying for that same keyword has very low marginal ROI. Redirect that budget to keywords without organic ranking</t>
  </si>
  <si>
    <t xml:space="preserve">Creatives</t>
  </si>
  <si>
    <t xml:space="preserve">Ad–landing page coherence</t>
  </si>
  <si>
    <t xml:space="preserve">Active A/B tests on creatives</t>
  </si>
  <si>
    <t xml:space="preserve">Always have at least 2–3 ad variants active per ad group to identify which converts best</t>
  </si>
  <si>
    <t xml:space="preserve">Budget</t>
  </si>
  <si>
    <t xml:space="preserve">Budget allocated by channel based on attribution data</t>
  </si>
  <si>
    <t xml:space="preserve">Review whether budget allocation across channels reflects real performance (not last-click). TOFU channels are typically underfunded</t>
  </si>
  <si>
    <t xml:space="preserve">30-DAY ACTION PLAN</t>
  </si>
  <si>
    <t xml:space="preserve">Based on the prioritization sequence: tracking → technical → content → UX → authority</t>
  </si>
  <si>
    <t xml:space="preserve">🗓 WEEK 1: Diagnosis &amp; Foundation</t>
  </si>
  <si>
    <t xml:space="preserve">✓</t>
  </si>
  <si>
    <t xml:space="preserve">Task</t>
  </si>
  <si>
    <t xml:space="preserve">☐</t>
  </si>
  <si>
    <t xml:space="preserve">Audit and fix tracking (GA4, events, conversions, UTMs)</t>
  </si>
  <si>
    <t xml:space="preserve">01 Analytics</t>
  </si>
  <si>
    <t xml:space="preserve">High</t>
  </si>
  <si>
    <t xml:space="preserve">Link Search Console and GA4</t>
  </si>
  <si>
    <t xml:space="preserve">Review indexation and sitemap</t>
  </si>
  <si>
    <t xml:space="preserve">02 Technical SEO</t>
  </si>
  <si>
    <t xml:space="preserve">Detect critical errors (404s, redirects, HTTPS, speed)</t>
  </si>
  <si>
    <t xml:space="preserve">Define core KPIs and set up basic dashboard</t>
  </si>
  <si>
    <t xml:space="preserve">Medium</t>
  </si>
  <si>
    <t xml:space="preserve">Install Microsoft Clarity for behavioral data</t>
  </si>
  <si>
    <t xml:space="preserve">04 UX</t>
  </si>
  <si>
    <t xml:space="preserve">🗓 WEEK 2: Quick Technical Fixes</t>
  </si>
  <si>
    <t xml:space="preserve">Fix indexation errors found in GSC</t>
  </si>
  <si>
    <t xml:space="preserve">Improve speed (Core Web Vitals) — quick wins</t>
  </si>
  <si>
    <t xml:space="preserve">Fix redirect chains and 404 errors</t>
  </si>
  <si>
    <t xml:space="preserve">Optimize title tags and meta descriptions for main pages</t>
  </si>
  <si>
    <t xml:space="preserve">03 Content</t>
  </si>
  <si>
    <t xml:space="preserve">Implement basic schema (Article, Organization, FAQ)</t>
  </si>
  <si>
    <t xml:space="preserve">07 AI</t>
  </si>
  <si>
    <t xml:space="preserve">Verify conversion pixel deduplication</t>
  </si>
  <si>
    <t xml:space="preserve">🗓 WEEK 3: Content &amp; Structure</t>
  </si>
  <si>
    <t xml:space="preserve">Align key pages with real search intent</t>
  </si>
  <si>
    <t xml:space="preserve">Resolve identified keyword cannibalization</t>
  </si>
  <si>
    <t xml:space="preserve">Optimize key content for E-E-A-T</t>
  </si>
  <si>
    <t xml:space="preserve">Improve internal linking — fix orphan pages</t>
  </si>
  <si>
    <t xml:space="preserve">06 Internal Links</t>
  </si>
  <si>
    <t xml:space="preserve">Update and complete Google Business Profile</t>
  </si>
  <si>
    <t xml:space="preserve">08 Local SEO</t>
  </si>
  <si>
    <t xml:space="preserve">Restructure content sections for LLMs (autonomous H2/H3)</t>
  </si>
  <si>
    <t xml:space="preserve">🗓 WEEK 4: Conversion, Authority &amp; Paid</t>
  </si>
  <si>
    <t xml:space="preserve">Simplify forms (remove unnecessary fields)</t>
  </si>
  <si>
    <t xml:space="preserve">Improve CTAs on high-abandonment pages</t>
  </si>
  <si>
    <t xml:space="preserve">Review Google Ads search terms report</t>
  </si>
  <si>
    <t xml:space="preserve">09 Paid</t>
  </si>
  <si>
    <t xml:space="preserve">Add negative keywords to campaigns</t>
  </si>
  <si>
    <t xml:space="preserve">Start link building plan — reclaim unlinked mentions</t>
  </si>
  <si>
    <t xml:space="preserve">05 Backlinks</t>
  </si>
  <si>
    <t xml:space="preserve">Review paid/organic overlap and reallocate budget</t>
  </si>
  <si>
    <t xml:space="preserve">FINDINGS LOG — IMPACT × EFFORT PRIORITY MATRIX</t>
  </si>
  <si>
    <t xml:space="preserve">High impact + low effort = first, always. Log each finding, score it, then sort by Final Score (descending)</t>
  </si>
  <si>
    <t xml:space="preserve">Finding / Problem</t>
  </si>
  <si>
    <t xml:space="preserve">Impact
(1–5)</t>
  </si>
  <si>
    <t xml:space="preserve">Effort
(1–5, 5=easy)</t>
  </si>
  <si>
    <t xml:space="preserve">Urgency
(1–5)</t>
  </si>
  <si>
    <t xml:space="preserve">Final
Score</t>
  </si>
  <si>
    <t xml:space="preserve">Recommended action</t>
  </si>
  <si>
    <t xml:space="preserve">💡 INSTRUCTIONS: Impact (1=low, 5=very high) | Effort (1=very hard, 5=very easy) | Urgency (1=low, 5=very urgent). Final Score = Impact × Effort × Urgency. Sort highest to lowest.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</si>
</sst>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%"/>
  </numFmts>
  <fonts count="3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0"/>
      <color rgb="FF1E3A5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6400"/>
      <name val="Arial"/>
      <family val="0"/>
      <charset val="1"/>
    </font>
    <font>
      <sz val="10"/>
      <color rgb="FF996633"/>
      <name val="Arial"/>
      <family val="0"/>
      <charset val="1"/>
    </font>
    <font>
      <sz val="10"/>
      <color rgb="FFC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b val="true"/>
      <sz val="10"/>
      <color rgb="FF996633"/>
      <name val="Arial"/>
      <family val="0"/>
      <charset val="1"/>
    </font>
    <font>
      <b val="true"/>
      <sz val="10"/>
      <color rgb="FFC00000"/>
      <name val="Arial"/>
      <family val="0"/>
      <charset val="1"/>
    </font>
    <font>
      <b val="true"/>
      <sz val="10"/>
      <color rgb="FF40404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sz val="9"/>
      <color rgb="FF808080"/>
      <name val="Arial"/>
      <family val="0"/>
      <charset val="1"/>
    </font>
    <font>
      <b val="true"/>
      <sz val="9"/>
      <color rgb="FF1E3A5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sz val="10"/>
      <color rgb="FF808080"/>
      <name val="Arial"/>
      <family val="0"/>
      <charset val="1"/>
    </font>
    <font>
      <b val="true"/>
      <sz val="9"/>
      <color rgb="FF1F4E79"/>
      <name val="Arial"/>
      <family val="0"/>
      <charset val="1"/>
    </font>
    <font>
      <b val="true"/>
      <sz val="9"/>
      <color rgb="FF375623"/>
      <name val="Arial"/>
      <family val="0"/>
      <charset val="1"/>
    </font>
    <font>
      <b val="true"/>
      <sz val="9"/>
      <color rgb="FFED7D31"/>
      <name val="Arial"/>
      <family val="0"/>
      <charset val="1"/>
    </font>
    <font>
      <b val="true"/>
      <sz val="9"/>
      <color rgb="FFFFC000"/>
      <name val="Arial"/>
      <family val="0"/>
      <charset val="1"/>
    </font>
    <font>
      <b val="true"/>
      <sz val="9"/>
      <color rgb="FF7030A0"/>
      <name val="Arial"/>
      <family val="0"/>
      <charset val="1"/>
    </font>
    <font>
      <b val="true"/>
      <sz val="9"/>
      <color rgb="FF5B2C6F"/>
      <name val="Arial"/>
      <family val="0"/>
      <charset val="1"/>
    </font>
    <font>
      <b val="true"/>
      <sz val="9"/>
      <color rgb="FF196F3D"/>
      <name val="Arial"/>
      <family val="0"/>
      <charset val="1"/>
    </font>
    <font>
      <b val="true"/>
      <sz val="9"/>
      <color rgb="FF633C0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sz val="12"/>
      <name val="Arial"/>
      <family val="0"/>
      <charset val="1"/>
    </font>
    <font>
      <sz val="9"/>
      <color rgb="FF2D6A9F"/>
      <name val="Arial"/>
      <family val="0"/>
      <charset val="1"/>
    </font>
    <font>
      <sz val="9"/>
      <color rgb="FF1E3A5F"/>
      <name val="Arial"/>
      <family val="0"/>
      <charset val="1"/>
    </font>
  </fonts>
  <fills count="20">
    <fill>
      <patternFill patternType="none"/>
    </fill>
    <fill>
      <patternFill patternType="gray125"/>
    </fill>
    <fill>
      <patternFill patternType="solid">
        <fgColor rgb="FF1E3A5F"/>
        <bgColor rgb="FF1F4E79"/>
      </patternFill>
    </fill>
    <fill>
      <patternFill patternType="solid">
        <fgColor rgb="FF2D6A9F"/>
        <bgColor rgb="FF1F4E79"/>
      </patternFill>
    </fill>
    <fill>
      <patternFill patternType="solid">
        <fgColor rgb="FFDEEAF1"/>
        <bgColor rgb="FFE2EFDA"/>
      </patternFill>
    </fill>
    <fill>
      <patternFill patternType="solid">
        <fgColor rgb="FFF2F2F2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C00000"/>
        <bgColor rgb="FF800000"/>
      </patternFill>
    </fill>
    <fill>
      <patternFill patternType="solid">
        <fgColor rgb="FFED7D31"/>
        <bgColor rgb="FFFF8080"/>
      </patternFill>
    </fill>
    <fill>
      <patternFill patternType="solid">
        <fgColor rgb="FFFFC000"/>
        <bgColor rgb="FFFF9900"/>
      </patternFill>
    </fill>
    <fill>
      <patternFill patternType="solid">
        <fgColor rgb="FFBDD7EE"/>
        <bgColor rgb="FF99CCFF"/>
      </patternFill>
    </fill>
    <fill>
      <patternFill patternType="solid">
        <fgColor rgb="FF375623"/>
        <bgColor rgb="FF404040"/>
      </patternFill>
    </fill>
    <fill>
      <patternFill patternType="solid">
        <fgColor rgb="FFE2EFDA"/>
        <bgColor rgb="FFDEEAF1"/>
      </patternFill>
    </fill>
    <fill>
      <patternFill patternType="solid">
        <fgColor rgb="FFFFFACD"/>
        <bgColor rgb="FFF2F2F2"/>
      </patternFill>
    </fill>
    <fill>
      <patternFill patternType="solid">
        <fgColor rgb="FFFFCCCC"/>
        <bgColor rgb="FFE2EFDA"/>
      </patternFill>
    </fill>
    <fill>
      <patternFill patternType="solid">
        <fgColor rgb="FF1F4E79"/>
        <bgColor rgb="FF1E3A5F"/>
      </patternFill>
    </fill>
    <fill>
      <patternFill patternType="solid">
        <fgColor rgb="FF7030A0"/>
        <bgColor rgb="FF5B2C6F"/>
      </patternFill>
    </fill>
    <fill>
      <patternFill patternType="solid">
        <fgColor rgb="FF5B2C6F"/>
        <bgColor rgb="FF7030A0"/>
      </patternFill>
    </fill>
    <fill>
      <patternFill patternType="solid">
        <fgColor rgb="FF196F3D"/>
        <bgColor rgb="FF006400"/>
      </patternFill>
    </fill>
    <fill>
      <patternFill patternType="solid">
        <fgColor rgb="FF633C00"/>
        <bgColor rgb="FF40404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375623"/>
      </font>
      <fill>
        <patternFill>
          <bgColor rgb="FFE2EFDA"/>
        </patternFill>
      </fill>
    </dxf>
    <dxf>
      <font>
        <name val="Arial"/>
        <charset val="1"/>
        <family val="0"/>
        <b val="1"/>
        <color rgb="FF996633"/>
      </font>
      <fill>
        <patternFill>
          <bgColor rgb="FFFFFACD"/>
        </patternFill>
      </fill>
    </dxf>
    <dxf>
      <font>
        <name val="Arial"/>
        <charset val="1"/>
        <family val="0"/>
        <b val="1"/>
        <color rgb="FFC00000"/>
      </font>
      <fill>
        <patternFill>
          <bgColor rgb="FFFFCCCC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6400"/>
      <rgbColor rgb="FF000080"/>
      <rgbColor rgb="FF996633"/>
      <rgbColor rgb="FF800080"/>
      <rgbColor rgb="FF196F3D"/>
      <rgbColor rgb="FFBFBFBF"/>
      <rgbColor rgb="FF808080"/>
      <rgbColor rgb="FF9999FF"/>
      <rgbColor rgb="FF7030A0"/>
      <rgbColor rgb="FFFFFACD"/>
      <rgbColor rgb="FFDEEAF1"/>
      <rgbColor rgb="FF5B2C6F"/>
      <rgbColor rgb="FFFF8080"/>
      <rgbColor rgb="FF2D6A9F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000"/>
      <rgbColor rgb="FFFF9900"/>
      <rgbColor rgb="FFED7D31"/>
      <rgbColor rgb="FF666699"/>
      <rgbColor rgb="FF969696"/>
      <rgbColor rgb="FF1E3A5F"/>
      <rgbColor rgb="FF339966"/>
      <rgbColor rgb="FF375623"/>
      <rgbColor rgb="FF633C00"/>
      <rgbColor rgb="FF993300"/>
      <rgbColor rgb="FF993366"/>
      <rgbColor rgb="FF1F4E7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4" min="2" style="0" width="18"/>
    <col collapsed="false" customWidth="true" hidden="false" outlineLevel="0" max="5" min="5" style="0" width="5"/>
    <col collapsed="false" customWidth="true" hidden="false" outlineLevel="0" max="6" min="6" style="0" width="32"/>
    <col collapsed="false" customWidth="true" hidden="false" outlineLevel="0" max="7" min="7" style="0" width="12"/>
    <col collapsed="false" customWidth="true" hidden="false" outlineLevel="0" max="8" min="8" style="0" width="10"/>
    <col collapsed="false" customWidth="true" hidden="false" outlineLevel="0" max="10" min="9" style="0" width="12"/>
    <col collapsed="false" customWidth="true" hidden="false" outlineLevel="0" max="11" min="11" style="0" width="14"/>
    <col collapsed="false" customWidth="true" hidden="false" outlineLevel="0" max="12" min="12" style="0" width="18"/>
  </cols>
  <sheetData>
    <row r="1" customFormat="false" ht="4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4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15" hidden="false" customHeight="false" outlineLevel="0" collapsed="false">
      <c r="A4" s="3" t="s">
        <v>2</v>
      </c>
      <c r="B4" s="3"/>
      <c r="C4" s="3"/>
      <c r="E4" s="3" t="s">
        <v>3</v>
      </c>
      <c r="F4" s="3"/>
      <c r="G4" s="3"/>
      <c r="H4" s="3"/>
      <c r="I4" s="3"/>
      <c r="J4" s="3"/>
    </row>
    <row r="5" customFormat="false" ht="31.5" hidden="false" customHeight="true" outlineLevel="0" collapsed="false">
      <c r="A5" s="4" t="s">
        <v>4</v>
      </c>
      <c r="B5" s="5"/>
      <c r="C5" s="5"/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</row>
    <row r="6" customFormat="false" ht="21.75" hidden="false" customHeight="true" outlineLevel="0" collapsed="false">
      <c r="A6" s="4" t="s">
        <v>13</v>
      </c>
      <c r="B6" s="5"/>
      <c r="C6" s="5"/>
      <c r="E6" s="7" t="n">
        <v>1</v>
      </c>
      <c r="F6" s="8" t="s">
        <v>14</v>
      </c>
      <c r="G6" s="9" t="n">
        <f aca="false">COUNTA('01 Analytics'!B:B)-2</f>
        <v>10</v>
      </c>
      <c r="H6" s="10" t="n">
        <f aca="false">COUNTIF('01 Analytics'!E:E,"OK")</f>
        <v>0</v>
      </c>
      <c r="I6" s="11" t="n">
        <f aca="false">COUNTIF('01 Analytics'!E:E,"Review")</f>
        <v>0</v>
      </c>
      <c r="J6" s="12" t="n">
        <f aca="false">COUNTIF('01 Analytics'!E:E,"Critical")</f>
        <v>0</v>
      </c>
      <c r="K6" s="13" t="n">
        <f aca="false">IFERROR(H6/G6,0)</f>
        <v>0</v>
      </c>
      <c r="L6" s="14" t="s">
        <v>15</v>
      </c>
    </row>
    <row r="7" customFormat="false" ht="21.75" hidden="false" customHeight="true" outlineLevel="0" collapsed="false">
      <c r="A7" s="4" t="s">
        <v>16</v>
      </c>
      <c r="B7" s="5"/>
      <c r="C7" s="5"/>
      <c r="E7" s="15" t="n">
        <v>2</v>
      </c>
      <c r="F7" s="16" t="s">
        <v>17</v>
      </c>
      <c r="G7" s="17" t="n">
        <f aca="false">COUNTA('02 Technical SEO'!B:B)-2</f>
        <v>12</v>
      </c>
      <c r="H7" s="18" t="n">
        <f aca="false">COUNTIF('02 Technical SEO'!E:E,"OK")</f>
        <v>0</v>
      </c>
      <c r="I7" s="19" t="n">
        <f aca="false">COUNTIF('02 Technical SEO'!E:E,"Review")</f>
        <v>0</v>
      </c>
      <c r="J7" s="20" t="n">
        <f aca="false">COUNTIF('02 Technical SEO'!E:E,"Critical")</f>
        <v>0</v>
      </c>
      <c r="K7" s="21" t="n">
        <f aca="false">IFERROR(H7/G7,0)</f>
        <v>0</v>
      </c>
      <c r="L7" s="14" t="s">
        <v>18</v>
      </c>
    </row>
    <row r="8" customFormat="false" ht="21.75" hidden="false" customHeight="true" outlineLevel="0" collapsed="false">
      <c r="A8" s="4" t="s">
        <v>19</v>
      </c>
      <c r="B8" s="5"/>
      <c r="C8" s="5"/>
      <c r="E8" s="7" t="n">
        <v>3</v>
      </c>
      <c r="F8" s="8" t="s">
        <v>20</v>
      </c>
      <c r="G8" s="9" t="n">
        <f aca="false">COUNTA('03 Content'!B:B)-2</f>
        <v>10</v>
      </c>
      <c r="H8" s="10" t="n">
        <f aca="false">COUNTIF('03 Content'!E:E,"OK")</f>
        <v>0</v>
      </c>
      <c r="I8" s="11" t="n">
        <f aca="false">COUNTIF('03 Content'!E:E,"Review")</f>
        <v>0</v>
      </c>
      <c r="J8" s="12" t="n">
        <f aca="false">COUNTIF('03 Content'!E:E,"Critical")</f>
        <v>0</v>
      </c>
      <c r="K8" s="13" t="n">
        <f aca="false">IFERROR(H8/G8,0)</f>
        <v>0</v>
      </c>
      <c r="L8" s="22" t="s">
        <v>21</v>
      </c>
    </row>
    <row r="9" customFormat="false" ht="21.75" hidden="false" customHeight="true" outlineLevel="0" collapsed="false">
      <c r="E9" s="15" t="n">
        <v>4</v>
      </c>
      <c r="F9" s="16" t="s">
        <v>22</v>
      </c>
      <c r="G9" s="17" t="n">
        <f aca="false">COUNTA('04 UX'!B:B)-2</f>
        <v>11</v>
      </c>
      <c r="H9" s="18" t="n">
        <f aca="false">COUNTIF('04 UX'!E:E,"OK")</f>
        <v>0</v>
      </c>
      <c r="I9" s="19" t="n">
        <f aca="false">COUNTIF('04 UX'!E:E,"Review")</f>
        <v>0</v>
      </c>
      <c r="J9" s="20" t="n">
        <f aca="false">COUNTIF('04 UX'!E:E,"Critical")</f>
        <v>0</v>
      </c>
      <c r="K9" s="21" t="n">
        <f aca="false">IFERROR(H9/G9,0)</f>
        <v>0</v>
      </c>
      <c r="L9" s="23" t="s">
        <v>23</v>
      </c>
    </row>
    <row r="10" customFormat="false" ht="21.75" hidden="false" customHeight="true" outlineLevel="0" collapsed="false">
      <c r="E10" s="7" t="n">
        <v>5</v>
      </c>
      <c r="F10" s="8" t="s">
        <v>24</v>
      </c>
      <c r="G10" s="9" t="n">
        <f aca="false">COUNTA('05 Backlinks'!B:B)-2</f>
        <v>9</v>
      </c>
      <c r="H10" s="10" t="n">
        <f aca="false">COUNTIF('05 Backlinks'!E:E,"OK")</f>
        <v>0</v>
      </c>
      <c r="I10" s="11" t="n">
        <f aca="false">COUNTIF('05 Backlinks'!E:E,"Review")</f>
        <v>0</v>
      </c>
      <c r="J10" s="12" t="n">
        <f aca="false">COUNTIF('05 Backlinks'!E:E,"Critical")</f>
        <v>0</v>
      </c>
      <c r="K10" s="13" t="n">
        <f aca="false">IFERROR(H10/G10,0)</f>
        <v>0</v>
      </c>
      <c r="L10" s="24" t="s">
        <v>25</v>
      </c>
    </row>
    <row r="11" customFormat="false" ht="21.75" hidden="false" customHeight="true" outlineLevel="0" collapsed="false">
      <c r="E11" s="15" t="n">
        <v>6</v>
      </c>
      <c r="F11" s="16" t="s">
        <v>26</v>
      </c>
      <c r="G11" s="17" t="n">
        <f aca="false">COUNTA('06 Internal Links'!B:B)-2</f>
        <v>7</v>
      </c>
      <c r="H11" s="18" t="n">
        <f aca="false">COUNTIF('06 Internal Links'!E:E,"OK")</f>
        <v>0</v>
      </c>
      <c r="I11" s="19" t="n">
        <f aca="false">COUNTIF('06 Internal Links'!E:E,"Review")</f>
        <v>0</v>
      </c>
      <c r="J11" s="20" t="n">
        <f aca="false">COUNTIF('06 Internal Links'!E:E,"Critical")</f>
        <v>0</v>
      </c>
      <c r="K11" s="21" t="n">
        <f aca="false">IFERROR(H11/G11,0)</f>
        <v>0</v>
      </c>
      <c r="L11" s="24" t="s">
        <v>25</v>
      </c>
    </row>
    <row r="12" customFormat="false" ht="21.75" hidden="false" customHeight="true" outlineLevel="0" collapsed="false">
      <c r="E12" s="7" t="n">
        <v>7</v>
      </c>
      <c r="F12" s="8" t="s">
        <v>27</v>
      </c>
      <c r="G12" s="9" t="n">
        <f aca="false">COUNTA('07 AI'!B:B)-2</f>
        <v>9</v>
      </c>
      <c r="H12" s="10" t="n">
        <f aca="false">COUNTIF('07 AI'!E:E,"OK")</f>
        <v>0</v>
      </c>
      <c r="I12" s="11" t="n">
        <f aca="false">COUNTIF('07 AI'!E:E,"Review")</f>
        <v>0</v>
      </c>
      <c r="J12" s="12" t="n">
        <f aca="false">COUNTIF('07 AI'!E:E,"Critical")</f>
        <v>0</v>
      </c>
      <c r="K12" s="13" t="n">
        <f aca="false">IFERROR(H12/G12,0)</f>
        <v>0</v>
      </c>
      <c r="L12" s="25" t="s">
        <v>28</v>
      </c>
    </row>
    <row r="13" customFormat="false" ht="21.75" hidden="false" customHeight="true" outlineLevel="0" collapsed="false">
      <c r="E13" s="15" t="n">
        <v>8</v>
      </c>
      <c r="F13" s="16" t="s">
        <v>29</v>
      </c>
      <c r="G13" s="17" t="n">
        <f aca="false">COUNTA('08 Local SEO'!B:B)-2</f>
        <v>11</v>
      </c>
      <c r="H13" s="18" t="n">
        <f aca="false">COUNTIF('08 Local SEO'!E:E,"OK")</f>
        <v>0</v>
      </c>
      <c r="I13" s="19" t="n">
        <f aca="false">COUNTIF('08 Local SEO'!E:E,"Review")</f>
        <v>0</v>
      </c>
      <c r="J13" s="20" t="n">
        <f aca="false">COUNTIF('08 Local SEO'!E:E,"Critical")</f>
        <v>0</v>
      </c>
      <c r="K13" s="21" t="n">
        <f aca="false">IFERROR(H13/G13,0)</f>
        <v>0</v>
      </c>
      <c r="L13" s="26" t="s">
        <v>30</v>
      </c>
    </row>
    <row r="14" customFormat="false" ht="21.75" hidden="false" customHeight="true" outlineLevel="0" collapsed="false">
      <c r="E14" s="7" t="n">
        <v>9</v>
      </c>
      <c r="F14" s="8" t="s">
        <v>31</v>
      </c>
      <c r="G14" s="9" t="n">
        <f aca="false">COUNTA('09 Paid'!B:B)-2</f>
        <v>11</v>
      </c>
      <c r="H14" s="10" t="n">
        <f aca="false">COUNTIF('09 Paid'!E:E,"OK")</f>
        <v>0</v>
      </c>
      <c r="I14" s="11" t="n">
        <f aca="false">COUNTIF('09 Paid'!E:E,"Review")</f>
        <v>0</v>
      </c>
      <c r="J14" s="12" t="n">
        <f aca="false">COUNTIF('09 Paid'!E:E,"Critical")</f>
        <v>0</v>
      </c>
      <c r="K14" s="13" t="n">
        <f aca="false">IFERROR(H14/G14,0)</f>
        <v>0</v>
      </c>
      <c r="L14" s="27" t="s">
        <v>32</v>
      </c>
    </row>
    <row r="15" customFormat="false" ht="24" hidden="false" customHeight="true" outlineLevel="0" collapsed="false">
      <c r="E15" s="28" t="s">
        <v>33</v>
      </c>
      <c r="F15" s="28"/>
      <c r="G15" s="29" t="n">
        <f aca="false">SUM(G6:G14)</f>
        <v>90</v>
      </c>
      <c r="H15" s="29" t="n">
        <f aca="false">SUM(H6:H14)</f>
        <v>0</v>
      </c>
      <c r="I15" s="29" t="n">
        <f aca="false">SUM(I6:I14)</f>
        <v>0</v>
      </c>
      <c r="J15" s="29" t="n">
        <f aca="false">SUM(J6:J14)</f>
        <v>0</v>
      </c>
      <c r="K15" s="30" t="n">
        <f aca="false">IFERROR(H15/G15,0)</f>
        <v>0</v>
      </c>
      <c r="L15" s="31"/>
    </row>
    <row r="17" customFormat="false" ht="30" hidden="false" customHeight="true" outlineLevel="0" collapsed="false">
      <c r="A17" s="32" t="s">
        <v>34</v>
      </c>
      <c r="B17" s="32"/>
      <c r="C17" s="32"/>
      <c r="D17" s="32"/>
      <c r="E17" s="32"/>
      <c r="F17" s="32"/>
      <c r="G17" s="32"/>
      <c r="H17" s="32"/>
      <c r="I17" s="32"/>
      <c r="J17" s="32"/>
    </row>
    <row r="19" customFormat="false" ht="15" hidden="false" customHeight="false" outlineLevel="0" collapsed="false">
      <c r="A19" s="3" t="s">
        <v>35</v>
      </c>
      <c r="B19" s="3"/>
      <c r="C19" s="3"/>
    </row>
    <row r="20" customFormat="false" ht="19.5" hidden="false" customHeight="true" outlineLevel="0" collapsed="false">
      <c r="A20" s="33" t="s">
        <v>8</v>
      </c>
      <c r="B20" s="34" t="s">
        <v>36</v>
      </c>
      <c r="C20" s="34"/>
    </row>
    <row r="21" customFormat="false" ht="19.5" hidden="false" customHeight="true" outlineLevel="0" collapsed="false">
      <c r="A21" s="35" t="s">
        <v>9</v>
      </c>
      <c r="B21" s="34" t="s">
        <v>37</v>
      </c>
      <c r="C21" s="34"/>
    </row>
    <row r="22" customFormat="false" ht="19.5" hidden="false" customHeight="true" outlineLevel="0" collapsed="false">
      <c r="A22" s="36" t="s">
        <v>10</v>
      </c>
      <c r="B22" s="34" t="s">
        <v>38</v>
      </c>
      <c r="C22" s="34"/>
    </row>
    <row r="23" customFormat="false" ht="19.5" hidden="false" customHeight="true" outlineLevel="0" collapsed="false">
      <c r="A23" s="37" t="s">
        <v>39</v>
      </c>
      <c r="B23" s="34" t="s">
        <v>40</v>
      </c>
      <c r="C23" s="34"/>
    </row>
  </sheetData>
  <mergeCells count="15">
    <mergeCell ref="A1:J1"/>
    <mergeCell ref="A2:J2"/>
    <mergeCell ref="A4:C4"/>
    <mergeCell ref="E4:J4"/>
    <mergeCell ref="B5:C5"/>
    <mergeCell ref="B6:C6"/>
    <mergeCell ref="B7:C7"/>
    <mergeCell ref="B8:C8"/>
    <mergeCell ref="E15:F15"/>
    <mergeCell ref="A17:J17"/>
    <mergeCell ref="A19:C19"/>
    <mergeCell ref="B20:C20"/>
    <mergeCell ref="B21:C21"/>
    <mergeCell ref="B22:C22"/>
    <mergeCell ref="B23:C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35"/>
    <col collapsed="false" customWidth="true" hidden="false" outlineLevel="0" max="4" min="4" style="0" width="50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37.5" hidden="false" customHeight="true" outlineLevel="0" collapsed="false">
      <c r="A1" s="79" t="s">
        <v>269</v>
      </c>
      <c r="B1" s="79"/>
      <c r="C1" s="79"/>
      <c r="D1" s="79"/>
      <c r="E1" s="79"/>
      <c r="F1" s="79"/>
      <c r="G1" s="79"/>
      <c r="H1" s="79"/>
    </row>
    <row r="2" customFormat="false" ht="19.5" hidden="false" customHeight="true" outlineLevel="0" collapsed="false">
      <c r="A2" s="39" t="s">
        <v>79</v>
      </c>
      <c r="B2" s="39"/>
      <c r="C2" s="39"/>
      <c r="D2" s="39"/>
      <c r="E2" s="39"/>
      <c r="F2" s="39"/>
      <c r="G2" s="39"/>
      <c r="H2" s="39"/>
    </row>
    <row r="3" customFormat="false" ht="30" hidden="false" customHeight="true" outlineLevel="0" collapsed="false">
      <c r="A3" s="80" t="s">
        <v>5</v>
      </c>
      <c r="B3" s="80" t="s">
        <v>43</v>
      </c>
      <c r="C3" s="80" t="s">
        <v>44</v>
      </c>
      <c r="D3" s="80" t="s">
        <v>45</v>
      </c>
      <c r="E3" s="80" t="s">
        <v>46</v>
      </c>
      <c r="F3" s="80" t="s">
        <v>47</v>
      </c>
      <c r="G3" s="80" t="s">
        <v>48</v>
      </c>
      <c r="H3" s="80" t="s">
        <v>49</v>
      </c>
    </row>
    <row r="4" customFormat="false" ht="39.75" hidden="false" customHeight="true" outlineLevel="0" collapsed="false">
      <c r="A4" s="41" t="n">
        <v>1</v>
      </c>
      <c r="B4" s="81" t="s">
        <v>270</v>
      </c>
      <c r="C4" s="43" t="s">
        <v>271</v>
      </c>
      <c r="D4" s="44" t="s">
        <v>272</v>
      </c>
      <c r="E4" s="45" t="s">
        <v>53</v>
      </c>
      <c r="F4" s="46"/>
      <c r="G4" s="47"/>
      <c r="H4" s="47"/>
    </row>
    <row r="5" customFormat="false" ht="39.75" hidden="false" customHeight="true" outlineLevel="0" collapsed="false">
      <c r="A5" s="48" t="n">
        <v>2</v>
      </c>
      <c r="B5" s="82" t="s">
        <v>270</v>
      </c>
      <c r="C5" s="50" t="s">
        <v>273</v>
      </c>
      <c r="D5" s="46" t="s">
        <v>274</v>
      </c>
      <c r="E5" s="45" t="s">
        <v>53</v>
      </c>
      <c r="F5" s="46"/>
      <c r="G5" s="47"/>
      <c r="H5" s="47"/>
    </row>
    <row r="6" customFormat="false" ht="39.75" hidden="false" customHeight="true" outlineLevel="0" collapsed="false">
      <c r="A6" s="41" t="n">
        <v>3</v>
      </c>
      <c r="B6" s="81" t="s">
        <v>270</v>
      </c>
      <c r="C6" s="43" t="s">
        <v>275</v>
      </c>
      <c r="D6" s="44" t="s">
        <v>276</v>
      </c>
      <c r="E6" s="45" t="s">
        <v>53</v>
      </c>
      <c r="F6" s="46"/>
      <c r="G6" s="47"/>
      <c r="H6" s="47"/>
    </row>
    <row r="7" customFormat="false" ht="39.75" hidden="false" customHeight="true" outlineLevel="0" collapsed="false">
      <c r="A7" s="48" t="n">
        <v>4</v>
      </c>
      <c r="B7" s="82" t="s">
        <v>277</v>
      </c>
      <c r="C7" s="50" t="s">
        <v>278</v>
      </c>
      <c r="D7" s="46" t="s">
        <v>279</v>
      </c>
      <c r="E7" s="45" t="s">
        <v>53</v>
      </c>
      <c r="F7" s="46"/>
      <c r="G7" s="47"/>
      <c r="H7" s="47"/>
    </row>
    <row r="8" customFormat="false" ht="39.75" hidden="false" customHeight="true" outlineLevel="0" collapsed="false">
      <c r="A8" s="41" t="n">
        <v>5</v>
      </c>
      <c r="B8" s="81" t="s">
        <v>277</v>
      </c>
      <c r="C8" s="43" t="s">
        <v>280</v>
      </c>
      <c r="D8" s="44" t="s">
        <v>281</v>
      </c>
      <c r="E8" s="45" t="s">
        <v>53</v>
      </c>
      <c r="F8" s="46"/>
      <c r="G8" s="47"/>
      <c r="H8" s="47"/>
    </row>
    <row r="9" customFormat="false" ht="39.75" hidden="false" customHeight="true" outlineLevel="0" collapsed="false">
      <c r="A9" s="48" t="n">
        <v>6</v>
      </c>
      <c r="B9" s="82" t="s">
        <v>282</v>
      </c>
      <c r="C9" s="50" t="s">
        <v>283</v>
      </c>
      <c r="D9" s="46" t="s">
        <v>284</v>
      </c>
      <c r="E9" s="45" t="s">
        <v>53</v>
      </c>
      <c r="F9" s="46"/>
      <c r="G9" s="47"/>
      <c r="H9" s="47"/>
    </row>
    <row r="10" customFormat="false" ht="39.75" hidden="false" customHeight="true" outlineLevel="0" collapsed="false">
      <c r="A10" s="41" t="n">
        <v>7</v>
      </c>
      <c r="B10" s="81" t="s">
        <v>282</v>
      </c>
      <c r="C10" s="43" t="s">
        <v>285</v>
      </c>
      <c r="D10" s="44" t="s">
        <v>286</v>
      </c>
      <c r="E10" s="45" t="s">
        <v>53</v>
      </c>
      <c r="F10" s="46"/>
      <c r="G10" s="47"/>
      <c r="H10" s="47"/>
    </row>
    <row r="11" customFormat="false" ht="39.75" hidden="false" customHeight="true" outlineLevel="0" collapsed="false">
      <c r="A11" s="48" t="n">
        <v>8</v>
      </c>
      <c r="B11" s="82" t="s">
        <v>282</v>
      </c>
      <c r="C11" s="50" t="s">
        <v>287</v>
      </c>
      <c r="D11" s="46" t="s">
        <v>288</v>
      </c>
      <c r="E11" s="45" t="s">
        <v>53</v>
      </c>
      <c r="F11" s="46"/>
      <c r="G11" s="47"/>
      <c r="H11" s="47"/>
    </row>
    <row r="12" customFormat="false" ht="39.75" hidden="false" customHeight="true" outlineLevel="0" collapsed="false">
      <c r="A12" s="41" t="n">
        <v>9</v>
      </c>
      <c r="B12" s="81" t="s">
        <v>289</v>
      </c>
      <c r="C12" s="43" t="s">
        <v>290</v>
      </c>
      <c r="D12" s="44" t="s">
        <v>291</v>
      </c>
      <c r="E12" s="45" t="s">
        <v>53</v>
      </c>
      <c r="F12" s="46"/>
      <c r="G12" s="47"/>
      <c r="H12" s="47"/>
    </row>
    <row r="13" customFormat="false" ht="39.75" hidden="false" customHeight="true" outlineLevel="0" collapsed="false">
      <c r="A13" s="48" t="n">
        <v>10</v>
      </c>
      <c r="B13" s="82" t="s">
        <v>292</v>
      </c>
      <c r="C13" s="50" t="s">
        <v>293</v>
      </c>
      <c r="D13" s="46" t="s">
        <v>165</v>
      </c>
      <c r="E13" s="45" t="s">
        <v>53</v>
      </c>
      <c r="F13" s="46"/>
      <c r="G13" s="47"/>
      <c r="H13" s="47"/>
    </row>
    <row r="14" customFormat="false" ht="39.75" hidden="false" customHeight="true" outlineLevel="0" collapsed="false">
      <c r="A14" s="41" t="n">
        <v>11</v>
      </c>
      <c r="B14" s="81" t="s">
        <v>292</v>
      </c>
      <c r="C14" s="43" t="s">
        <v>294</v>
      </c>
      <c r="D14" s="44" t="s">
        <v>295</v>
      </c>
      <c r="E14" s="45" t="s">
        <v>53</v>
      </c>
      <c r="F14" s="46"/>
      <c r="G14" s="47"/>
      <c r="H14" s="47"/>
    </row>
    <row r="15" customFormat="false" ht="39.75" hidden="false" customHeight="true" outlineLevel="0" collapsed="false">
      <c r="A15" s="48" t="n">
        <v>12</v>
      </c>
      <c r="B15" s="82" t="s">
        <v>296</v>
      </c>
      <c r="C15" s="50" t="s">
        <v>297</v>
      </c>
      <c r="D15" s="46" t="s">
        <v>298</v>
      </c>
      <c r="E15" s="45" t="s">
        <v>53</v>
      </c>
      <c r="F15" s="46"/>
      <c r="G15" s="47"/>
      <c r="H15" s="47"/>
    </row>
  </sheetData>
  <mergeCells count="2">
    <mergeCell ref="A1:H1"/>
    <mergeCell ref="A2:H2"/>
  </mergeCells>
  <conditionalFormatting sqref="E4:E15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"Review"</formula>
    </cfRule>
    <cfRule type="cellIs" priority="4" operator="equal" aboveAverage="0" equalAverage="0" bottom="0" percent="0" rank="0" text="" dxfId="2">
      <formula>"Critical"</formula>
    </cfRule>
  </conditionalFormatting>
  <dataValidations count="1">
    <dataValidation allowBlank="true" errorStyle="stop" operator="between" showDropDown="false" showErrorMessage="false" showInputMessage="false" sqref="E4:E15" type="list">
      <formula1>"OK,Review,Critical,Pending"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0"/>
    <col collapsed="false" customWidth="true" hidden="false" outlineLevel="0" max="3" min="3" style="0" width="20"/>
    <col collapsed="false" customWidth="true" hidden="false" outlineLevel="0" max="4" min="4" style="0" width="12"/>
    <col collapsed="false" customWidth="true" hidden="false" outlineLevel="0" max="5" min="5" style="0" width="18"/>
    <col collapsed="false" customWidth="true" hidden="false" outlineLevel="0" max="7" min="6" style="0" width="14"/>
  </cols>
  <sheetData>
    <row r="1" customFormat="false" ht="39.75" hidden="false" customHeight="true" outlineLevel="0" collapsed="false">
      <c r="A1" s="83" t="s">
        <v>299</v>
      </c>
      <c r="B1" s="83"/>
      <c r="C1" s="83"/>
      <c r="D1" s="83"/>
      <c r="E1" s="83"/>
      <c r="F1" s="83"/>
      <c r="G1" s="83"/>
    </row>
    <row r="2" customFormat="false" ht="21.75" hidden="false" customHeight="true" outlineLevel="0" collapsed="false">
      <c r="A2" s="39" t="s">
        <v>300</v>
      </c>
      <c r="B2" s="39"/>
      <c r="C2" s="39"/>
      <c r="D2" s="39"/>
      <c r="E2" s="39"/>
      <c r="F2" s="39"/>
      <c r="G2" s="39"/>
    </row>
    <row r="4" customFormat="false" ht="27.75" hidden="false" customHeight="true" outlineLevel="0" collapsed="false">
      <c r="A4" s="84" t="s">
        <v>301</v>
      </c>
      <c r="B4" s="84"/>
      <c r="C4" s="84"/>
      <c r="D4" s="84"/>
      <c r="E4" s="84"/>
      <c r="F4" s="84"/>
      <c r="G4" s="84"/>
    </row>
    <row r="5" customFormat="false" ht="21.75" hidden="false" customHeight="true" outlineLevel="0" collapsed="false">
      <c r="A5" s="6" t="s">
        <v>302</v>
      </c>
      <c r="B5" s="6" t="s">
        <v>303</v>
      </c>
      <c r="C5" s="6" t="s">
        <v>6</v>
      </c>
      <c r="D5" s="6" t="s">
        <v>12</v>
      </c>
      <c r="E5" s="6" t="s">
        <v>48</v>
      </c>
      <c r="F5" s="6" t="s">
        <v>49</v>
      </c>
      <c r="G5" s="6" t="s">
        <v>46</v>
      </c>
    </row>
    <row r="6" customFormat="false" ht="24.75" hidden="false" customHeight="true" outlineLevel="0" collapsed="false">
      <c r="A6" s="85" t="s">
        <v>304</v>
      </c>
      <c r="B6" s="86" t="s">
        <v>305</v>
      </c>
      <c r="C6" s="87" t="s">
        <v>306</v>
      </c>
      <c r="D6" s="14" t="s">
        <v>307</v>
      </c>
      <c r="E6" s="88"/>
      <c r="F6" s="88"/>
      <c r="G6" s="41" t="s">
        <v>53</v>
      </c>
    </row>
    <row r="7" customFormat="false" ht="24.75" hidden="false" customHeight="true" outlineLevel="0" collapsed="false">
      <c r="A7" s="89" t="s">
        <v>304</v>
      </c>
      <c r="B7" s="90" t="s">
        <v>308</v>
      </c>
      <c r="C7" s="91" t="s">
        <v>306</v>
      </c>
      <c r="D7" s="14" t="s">
        <v>307</v>
      </c>
      <c r="E7" s="88"/>
      <c r="F7" s="88"/>
      <c r="G7" s="41" t="s">
        <v>53</v>
      </c>
    </row>
    <row r="8" customFormat="false" ht="24.75" hidden="false" customHeight="true" outlineLevel="0" collapsed="false">
      <c r="A8" s="85" t="s">
        <v>304</v>
      </c>
      <c r="B8" s="86" t="s">
        <v>309</v>
      </c>
      <c r="C8" s="87" t="s">
        <v>310</v>
      </c>
      <c r="D8" s="14" t="s">
        <v>307</v>
      </c>
      <c r="E8" s="88"/>
      <c r="F8" s="88"/>
      <c r="G8" s="41" t="s">
        <v>53</v>
      </c>
    </row>
    <row r="9" customFormat="false" ht="24.75" hidden="false" customHeight="true" outlineLevel="0" collapsed="false">
      <c r="A9" s="89" t="s">
        <v>304</v>
      </c>
      <c r="B9" s="90" t="s">
        <v>311</v>
      </c>
      <c r="C9" s="91" t="s">
        <v>310</v>
      </c>
      <c r="D9" s="14" t="s">
        <v>307</v>
      </c>
      <c r="E9" s="88"/>
      <c r="F9" s="88"/>
      <c r="G9" s="41" t="s">
        <v>53</v>
      </c>
    </row>
    <row r="10" customFormat="false" ht="24.75" hidden="false" customHeight="true" outlineLevel="0" collapsed="false">
      <c r="A10" s="85" t="s">
        <v>304</v>
      </c>
      <c r="B10" s="86" t="s">
        <v>312</v>
      </c>
      <c r="C10" s="87" t="s">
        <v>306</v>
      </c>
      <c r="D10" s="24" t="s">
        <v>313</v>
      </c>
      <c r="E10" s="88"/>
      <c r="F10" s="88"/>
      <c r="G10" s="41" t="s">
        <v>53</v>
      </c>
    </row>
    <row r="11" customFormat="false" ht="24.75" hidden="false" customHeight="true" outlineLevel="0" collapsed="false">
      <c r="A11" s="89" t="s">
        <v>304</v>
      </c>
      <c r="B11" s="90" t="s">
        <v>314</v>
      </c>
      <c r="C11" s="91" t="s">
        <v>315</v>
      </c>
      <c r="D11" s="24" t="s">
        <v>313</v>
      </c>
      <c r="E11" s="88"/>
      <c r="F11" s="88"/>
      <c r="G11" s="41" t="s">
        <v>53</v>
      </c>
    </row>
    <row r="13" customFormat="false" ht="27.75" hidden="false" customHeight="true" outlineLevel="0" collapsed="false">
      <c r="A13" s="92" t="s">
        <v>316</v>
      </c>
      <c r="B13" s="92"/>
      <c r="C13" s="92"/>
      <c r="D13" s="92"/>
      <c r="E13" s="92"/>
      <c r="F13" s="92"/>
      <c r="G13" s="92"/>
    </row>
    <row r="14" customFormat="false" ht="21.75" hidden="false" customHeight="true" outlineLevel="0" collapsed="false">
      <c r="A14" s="6" t="s">
        <v>302</v>
      </c>
      <c r="B14" s="6" t="s">
        <v>303</v>
      </c>
      <c r="C14" s="6" t="s">
        <v>6</v>
      </c>
      <c r="D14" s="6" t="s">
        <v>12</v>
      </c>
      <c r="E14" s="6" t="s">
        <v>48</v>
      </c>
      <c r="F14" s="6" t="s">
        <v>49</v>
      </c>
      <c r="G14" s="6" t="s">
        <v>46</v>
      </c>
    </row>
    <row r="15" customFormat="false" ht="24.75" hidden="false" customHeight="true" outlineLevel="0" collapsed="false">
      <c r="A15" s="85" t="s">
        <v>304</v>
      </c>
      <c r="B15" s="86" t="s">
        <v>317</v>
      </c>
      <c r="C15" s="87" t="s">
        <v>310</v>
      </c>
      <c r="D15" s="14" t="s">
        <v>307</v>
      </c>
      <c r="E15" s="88"/>
      <c r="F15" s="88"/>
      <c r="G15" s="41" t="s">
        <v>53</v>
      </c>
    </row>
    <row r="16" customFormat="false" ht="24.75" hidden="false" customHeight="true" outlineLevel="0" collapsed="false">
      <c r="A16" s="89" t="s">
        <v>304</v>
      </c>
      <c r="B16" s="90" t="s">
        <v>318</v>
      </c>
      <c r="C16" s="91" t="s">
        <v>310</v>
      </c>
      <c r="D16" s="14" t="s">
        <v>307</v>
      </c>
      <c r="E16" s="88"/>
      <c r="F16" s="88"/>
      <c r="G16" s="41" t="s">
        <v>53</v>
      </c>
    </row>
    <row r="17" customFormat="false" ht="24.75" hidden="false" customHeight="true" outlineLevel="0" collapsed="false">
      <c r="A17" s="85" t="s">
        <v>304</v>
      </c>
      <c r="B17" s="86" t="s">
        <v>319</v>
      </c>
      <c r="C17" s="87" t="s">
        <v>310</v>
      </c>
      <c r="D17" s="14" t="s">
        <v>307</v>
      </c>
      <c r="E17" s="88"/>
      <c r="F17" s="88"/>
      <c r="G17" s="41" t="s">
        <v>53</v>
      </c>
    </row>
    <row r="18" customFormat="false" ht="24.75" hidden="false" customHeight="true" outlineLevel="0" collapsed="false">
      <c r="A18" s="89" t="s">
        <v>304</v>
      </c>
      <c r="B18" s="90" t="s">
        <v>320</v>
      </c>
      <c r="C18" s="91" t="s">
        <v>321</v>
      </c>
      <c r="D18" s="24" t="s">
        <v>313</v>
      </c>
      <c r="E18" s="88"/>
      <c r="F18" s="88"/>
      <c r="G18" s="41" t="s">
        <v>53</v>
      </c>
    </row>
    <row r="19" customFormat="false" ht="24.75" hidden="false" customHeight="true" outlineLevel="0" collapsed="false">
      <c r="A19" s="85" t="s">
        <v>304</v>
      </c>
      <c r="B19" s="86" t="s">
        <v>322</v>
      </c>
      <c r="C19" s="87" t="s">
        <v>323</v>
      </c>
      <c r="D19" s="24" t="s">
        <v>313</v>
      </c>
      <c r="E19" s="88"/>
      <c r="F19" s="88"/>
      <c r="G19" s="41" t="s">
        <v>53</v>
      </c>
    </row>
    <row r="20" customFormat="false" ht="24.75" hidden="false" customHeight="true" outlineLevel="0" collapsed="false">
      <c r="A20" s="89" t="s">
        <v>304</v>
      </c>
      <c r="B20" s="90" t="s">
        <v>324</v>
      </c>
      <c r="C20" s="91" t="s">
        <v>306</v>
      </c>
      <c r="D20" s="14" t="s">
        <v>307</v>
      </c>
      <c r="E20" s="88"/>
      <c r="F20" s="88"/>
      <c r="G20" s="41" t="s">
        <v>53</v>
      </c>
    </row>
    <row r="22" customFormat="false" ht="27.75" hidden="false" customHeight="true" outlineLevel="0" collapsed="false">
      <c r="A22" s="93" t="s">
        <v>325</v>
      </c>
      <c r="B22" s="93"/>
      <c r="C22" s="93"/>
      <c r="D22" s="93"/>
      <c r="E22" s="93"/>
      <c r="F22" s="93"/>
      <c r="G22" s="93"/>
    </row>
    <row r="23" customFormat="false" ht="21.75" hidden="false" customHeight="true" outlineLevel="0" collapsed="false">
      <c r="A23" s="6" t="s">
        <v>302</v>
      </c>
      <c r="B23" s="6" t="s">
        <v>303</v>
      </c>
      <c r="C23" s="6" t="s">
        <v>6</v>
      </c>
      <c r="D23" s="6" t="s">
        <v>12</v>
      </c>
      <c r="E23" s="6" t="s">
        <v>48</v>
      </c>
      <c r="F23" s="6" t="s">
        <v>49</v>
      </c>
      <c r="G23" s="6" t="s">
        <v>46</v>
      </c>
    </row>
    <row r="24" customFormat="false" ht="24.75" hidden="false" customHeight="true" outlineLevel="0" collapsed="false">
      <c r="A24" s="85" t="s">
        <v>304</v>
      </c>
      <c r="B24" s="86" t="s">
        <v>326</v>
      </c>
      <c r="C24" s="87" t="s">
        <v>321</v>
      </c>
      <c r="D24" s="14" t="s">
        <v>307</v>
      </c>
      <c r="E24" s="88"/>
      <c r="F24" s="88"/>
      <c r="G24" s="41" t="s">
        <v>53</v>
      </c>
    </row>
    <row r="25" customFormat="false" ht="24.75" hidden="false" customHeight="true" outlineLevel="0" collapsed="false">
      <c r="A25" s="89" t="s">
        <v>304</v>
      </c>
      <c r="B25" s="90" t="s">
        <v>327</v>
      </c>
      <c r="C25" s="91" t="s">
        <v>321</v>
      </c>
      <c r="D25" s="14" t="s">
        <v>307</v>
      </c>
      <c r="E25" s="88"/>
      <c r="F25" s="88"/>
      <c r="G25" s="41" t="s">
        <v>53</v>
      </c>
    </row>
    <row r="26" customFormat="false" ht="24.75" hidden="false" customHeight="true" outlineLevel="0" collapsed="false">
      <c r="A26" s="85" t="s">
        <v>304</v>
      </c>
      <c r="B26" s="86" t="s">
        <v>328</v>
      </c>
      <c r="C26" s="87" t="s">
        <v>321</v>
      </c>
      <c r="D26" s="24" t="s">
        <v>313</v>
      </c>
      <c r="E26" s="88"/>
      <c r="F26" s="88"/>
      <c r="G26" s="41" t="s">
        <v>53</v>
      </c>
    </row>
    <row r="27" customFormat="false" ht="24.75" hidden="false" customHeight="true" outlineLevel="0" collapsed="false">
      <c r="A27" s="89" t="s">
        <v>304</v>
      </c>
      <c r="B27" s="90" t="s">
        <v>329</v>
      </c>
      <c r="C27" s="91" t="s">
        <v>330</v>
      </c>
      <c r="D27" s="24" t="s">
        <v>313</v>
      </c>
      <c r="E27" s="88"/>
      <c r="F27" s="88"/>
      <c r="G27" s="41" t="s">
        <v>53</v>
      </c>
    </row>
    <row r="28" customFormat="false" ht="24.75" hidden="false" customHeight="true" outlineLevel="0" collapsed="false">
      <c r="A28" s="85" t="s">
        <v>304</v>
      </c>
      <c r="B28" s="86" t="s">
        <v>331</v>
      </c>
      <c r="C28" s="87" t="s">
        <v>332</v>
      </c>
      <c r="D28" s="14" t="s">
        <v>307</v>
      </c>
      <c r="E28" s="88"/>
      <c r="F28" s="88"/>
      <c r="G28" s="41" t="s">
        <v>53</v>
      </c>
    </row>
    <row r="29" customFormat="false" ht="24.75" hidden="false" customHeight="true" outlineLevel="0" collapsed="false">
      <c r="A29" s="89" t="s">
        <v>304</v>
      </c>
      <c r="B29" s="90" t="s">
        <v>333</v>
      </c>
      <c r="C29" s="91" t="s">
        <v>323</v>
      </c>
      <c r="D29" s="24" t="s">
        <v>313</v>
      </c>
      <c r="E29" s="88"/>
      <c r="F29" s="88"/>
      <c r="G29" s="41" t="s">
        <v>53</v>
      </c>
    </row>
    <row r="31" customFormat="false" ht="27.75" hidden="false" customHeight="true" outlineLevel="0" collapsed="false">
      <c r="A31" s="94" t="s">
        <v>334</v>
      </c>
      <c r="B31" s="94"/>
      <c r="C31" s="94"/>
      <c r="D31" s="94"/>
      <c r="E31" s="94"/>
      <c r="F31" s="94"/>
      <c r="G31" s="94"/>
    </row>
    <row r="32" customFormat="false" ht="21.75" hidden="false" customHeight="true" outlineLevel="0" collapsed="false">
      <c r="A32" s="6" t="s">
        <v>302</v>
      </c>
      <c r="B32" s="6" t="s">
        <v>303</v>
      </c>
      <c r="C32" s="6" t="s">
        <v>6</v>
      </c>
      <c r="D32" s="6" t="s">
        <v>12</v>
      </c>
      <c r="E32" s="6" t="s">
        <v>48</v>
      </c>
      <c r="F32" s="6" t="s">
        <v>49</v>
      </c>
      <c r="G32" s="6" t="s">
        <v>46</v>
      </c>
    </row>
    <row r="33" customFormat="false" ht="24.75" hidden="false" customHeight="true" outlineLevel="0" collapsed="false">
      <c r="A33" s="85" t="s">
        <v>304</v>
      </c>
      <c r="B33" s="86" t="s">
        <v>335</v>
      </c>
      <c r="C33" s="87" t="s">
        <v>315</v>
      </c>
      <c r="D33" s="14" t="s">
        <v>307</v>
      </c>
      <c r="E33" s="88"/>
      <c r="F33" s="88"/>
      <c r="G33" s="41" t="s">
        <v>53</v>
      </c>
    </row>
    <row r="34" customFormat="false" ht="24.75" hidden="false" customHeight="true" outlineLevel="0" collapsed="false">
      <c r="A34" s="89" t="s">
        <v>304</v>
      </c>
      <c r="B34" s="90" t="s">
        <v>336</v>
      </c>
      <c r="C34" s="91" t="s">
        <v>315</v>
      </c>
      <c r="D34" s="14" t="s">
        <v>307</v>
      </c>
      <c r="E34" s="88"/>
      <c r="F34" s="88"/>
      <c r="G34" s="41" t="s">
        <v>53</v>
      </c>
    </row>
    <row r="35" customFormat="false" ht="24.75" hidden="false" customHeight="true" outlineLevel="0" collapsed="false">
      <c r="A35" s="85" t="s">
        <v>304</v>
      </c>
      <c r="B35" s="86" t="s">
        <v>337</v>
      </c>
      <c r="C35" s="87" t="s">
        <v>338</v>
      </c>
      <c r="D35" s="14" t="s">
        <v>307</v>
      </c>
      <c r="E35" s="88"/>
      <c r="F35" s="88"/>
      <c r="G35" s="41" t="s">
        <v>53</v>
      </c>
    </row>
    <row r="36" customFormat="false" ht="24.75" hidden="false" customHeight="true" outlineLevel="0" collapsed="false">
      <c r="A36" s="89" t="s">
        <v>304</v>
      </c>
      <c r="B36" s="90" t="s">
        <v>339</v>
      </c>
      <c r="C36" s="91" t="s">
        <v>338</v>
      </c>
      <c r="D36" s="14" t="s">
        <v>307</v>
      </c>
      <c r="E36" s="88"/>
      <c r="F36" s="88"/>
      <c r="G36" s="41" t="s">
        <v>53</v>
      </c>
    </row>
    <row r="37" customFormat="false" ht="24.75" hidden="false" customHeight="true" outlineLevel="0" collapsed="false">
      <c r="A37" s="85" t="s">
        <v>304</v>
      </c>
      <c r="B37" s="86" t="s">
        <v>340</v>
      </c>
      <c r="C37" s="87" t="s">
        <v>341</v>
      </c>
      <c r="D37" s="24" t="s">
        <v>313</v>
      </c>
      <c r="E37" s="88"/>
      <c r="F37" s="88"/>
      <c r="G37" s="41" t="s">
        <v>53</v>
      </c>
    </row>
    <row r="38" customFormat="false" ht="24.75" hidden="false" customHeight="true" outlineLevel="0" collapsed="false">
      <c r="A38" s="89" t="s">
        <v>304</v>
      </c>
      <c r="B38" s="90" t="s">
        <v>342</v>
      </c>
      <c r="C38" s="91" t="s">
        <v>338</v>
      </c>
      <c r="D38" s="24" t="s">
        <v>313</v>
      </c>
      <c r="E38" s="88"/>
      <c r="F38" s="88"/>
      <c r="G38" s="41" t="s">
        <v>53</v>
      </c>
    </row>
  </sheetData>
  <mergeCells count="6">
    <mergeCell ref="A1:G1"/>
    <mergeCell ref="A2:G2"/>
    <mergeCell ref="A4:G4"/>
    <mergeCell ref="A13:G13"/>
    <mergeCell ref="A22:G22"/>
    <mergeCell ref="A31:G31"/>
  </mergeCells>
  <dataValidations count="4">
    <dataValidation allowBlank="true" errorStyle="stop" operator="between" showDropDown="false" showErrorMessage="false" showInputMessage="false" sqref="G6:G11" type="list">
      <formula1>"Pending,In progress,Done,Blocked"</formula1>
      <formula2>0</formula2>
    </dataValidation>
    <dataValidation allowBlank="true" errorStyle="stop" operator="between" showDropDown="false" showErrorMessage="false" showInputMessage="false" sqref="G15:G20" type="list">
      <formula1>"Pending,In progress,Done,Blocked"</formula1>
      <formula2>0</formula2>
    </dataValidation>
    <dataValidation allowBlank="true" errorStyle="stop" operator="between" showDropDown="false" showErrorMessage="false" showInputMessage="false" sqref="G24:G29" type="list">
      <formula1>"Pending,In progress,Done,Blocked"</formula1>
      <formula2>0</formula2>
    </dataValidation>
    <dataValidation allowBlank="true" errorStyle="stop" operator="between" showDropDown="false" showErrorMessage="false" showInputMessage="false" sqref="G33:G38" type="list">
      <formula1>"Pending,In progress,Done,Blocked"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5"/>
    <col collapsed="false" customWidth="true" hidden="false" outlineLevel="0" max="3" min="3" style="0" width="20"/>
    <col collapsed="false" customWidth="true" hidden="false" outlineLevel="0" max="4" min="4" style="0" width="10"/>
    <col collapsed="false" customWidth="true" hidden="false" outlineLevel="0" max="5" min="5" style="0" width="14"/>
    <col collapsed="false" customWidth="true" hidden="false" outlineLevel="0" max="6" min="6" style="0" width="10"/>
    <col collapsed="false" customWidth="true" hidden="false" outlineLevel="0" max="7" min="7" style="0" width="12"/>
    <col collapsed="false" customWidth="true" hidden="false" outlineLevel="0" max="8" min="8" style="0" width="40"/>
    <col collapsed="false" customWidth="true" hidden="false" outlineLevel="0" max="9" min="9" style="0" width="14"/>
  </cols>
  <sheetData>
    <row r="1" customFormat="false" ht="37.5" hidden="false" customHeight="true" outlineLevel="0" collapsed="false">
      <c r="A1" s="38" t="s">
        <v>343</v>
      </c>
      <c r="B1" s="38"/>
      <c r="C1" s="38"/>
      <c r="D1" s="38"/>
      <c r="E1" s="38"/>
      <c r="F1" s="38"/>
      <c r="G1" s="38"/>
      <c r="H1" s="38"/>
      <c r="I1" s="38"/>
    </row>
    <row r="2" customFormat="false" ht="21.75" hidden="false" customHeight="true" outlineLevel="0" collapsed="false">
      <c r="A2" s="39" t="s">
        <v>344</v>
      </c>
      <c r="B2" s="39"/>
      <c r="C2" s="39"/>
      <c r="D2" s="39"/>
      <c r="E2" s="39"/>
      <c r="F2" s="39"/>
      <c r="G2" s="39"/>
      <c r="H2" s="39"/>
      <c r="I2" s="39"/>
    </row>
    <row r="3" customFormat="false" ht="34.5" hidden="false" customHeight="true" outlineLevel="0" collapsed="false">
      <c r="A3" s="95" t="s">
        <v>5</v>
      </c>
      <c r="B3" s="95" t="s">
        <v>345</v>
      </c>
      <c r="C3" s="95" t="s">
        <v>6</v>
      </c>
      <c r="D3" s="95" t="s">
        <v>346</v>
      </c>
      <c r="E3" s="95" t="s">
        <v>347</v>
      </c>
      <c r="F3" s="95" t="s">
        <v>348</v>
      </c>
      <c r="G3" s="95" t="s">
        <v>349</v>
      </c>
      <c r="H3" s="95" t="s">
        <v>350</v>
      </c>
      <c r="I3" s="95" t="s">
        <v>46</v>
      </c>
    </row>
    <row r="4" customFormat="false" ht="30" hidden="false" customHeight="true" outlineLevel="0" collapsed="false">
      <c r="A4" s="41" t="n">
        <v>1</v>
      </c>
      <c r="B4" s="46"/>
      <c r="C4" s="96"/>
      <c r="D4" s="17"/>
      <c r="E4" s="17"/>
      <c r="F4" s="17"/>
      <c r="G4" s="97" t="n">
        <f aca="false">IFERROR(D4*E4*F4,"")</f>
        <v>0</v>
      </c>
      <c r="H4" s="46"/>
      <c r="I4" s="41" t="s">
        <v>53</v>
      </c>
    </row>
    <row r="5" customFormat="false" ht="30" hidden="false" customHeight="true" outlineLevel="0" collapsed="false">
      <c r="A5" s="48" t="n">
        <v>2</v>
      </c>
      <c r="B5" s="46"/>
      <c r="C5" s="96"/>
      <c r="D5" s="17"/>
      <c r="E5" s="17"/>
      <c r="F5" s="17"/>
      <c r="G5" s="97" t="n">
        <f aca="false">IFERROR(D5*E5*F5,"")</f>
        <v>0</v>
      </c>
      <c r="H5" s="46"/>
      <c r="I5" s="41" t="s">
        <v>53</v>
      </c>
    </row>
    <row r="6" customFormat="false" ht="30" hidden="false" customHeight="true" outlineLevel="0" collapsed="false">
      <c r="A6" s="41" t="n">
        <v>3</v>
      </c>
      <c r="B6" s="46"/>
      <c r="C6" s="96"/>
      <c r="D6" s="17"/>
      <c r="E6" s="17"/>
      <c r="F6" s="17"/>
      <c r="G6" s="97" t="n">
        <f aca="false">IFERROR(D6*E6*F6,"")</f>
        <v>0</v>
      </c>
      <c r="H6" s="46"/>
      <c r="I6" s="41" t="s">
        <v>53</v>
      </c>
    </row>
    <row r="7" customFormat="false" ht="30" hidden="false" customHeight="true" outlineLevel="0" collapsed="false">
      <c r="A7" s="48" t="n">
        <v>4</v>
      </c>
      <c r="B7" s="46"/>
      <c r="C7" s="96"/>
      <c r="D7" s="17"/>
      <c r="E7" s="17"/>
      <c r="F7" s="17"/>
      <c r="G7" s="97" t="n">
        <f aca="false">IFERROR(D7*E7*F7,"")</f>
        <v>0</v>
      </c>
      <c r="H7" s="46"/>
      <c r="I7" s="41" t="s">
        <v>53</v>
      </c>
    </row>
    <row r="8" customFormat="false" ht="30" hidden="false" customHeight="true" outlineLevel="0" collapsed="false">
      <c r="A8" s="41" t="n">
        <v>5</v>
      </c>
      <c r="B8" s="46"/>
      <c r="C8" s="96"/>
      <c r="D8" s="17"/>
      <c r="E8" s="17"/>
      <c r="F8" s="17"/>
      <c r="G8" s="97" t="n">
        <f aca="false">IFERROR(D8*E8*F8,"")</f>
        <v>0</v>
      </c>
      <c r="H8" s="46"/>
      <c r="I8" s="41" t="s">
        <v>53</v>
      </c>
    </row>
    <row r="9" customFormat="false" ht="30" hidden="false" customHeight="true" outlineLevel="0" collapsed="false">
      <c r="A9" s="48" t="n">
        <v>6</v>
      </c>
      <c r="B9" s="46"/>
      <c r="C9" s="96"/>
      <c r="D9" s="17"/>
      <c r="E9" s="17"/>
      <c r="F9" s="17"/>
      <c r="G9" s="97" t="n">
        <f aca="false">IFERROR(D9*E9*F9,"")</f>
        <v>0</v>
      </c>
      <c r="H9" s="46"/>
      <c r="I9" s="41" t="s">
        <v>53</v>
      </c>
    </row>
    <row r="10" customFormat="false" ht="30" hidden="false" customHeight="true" outlineLevel="0" collapsed="false">
      <c r="A10" s="41" t="n">
        <v>7</v>
      </c>
      <c r="B10" s="46"/>
      <c r="C10" s="96"/>
      <c r="D10" s="17"/>
      <c r="E10" s="17"/>
      <c r="F10" s="17"/>
      <c r="G10" s="97" t="n">
        <f aca="false">IFERROR(D10*E10*F10,"")</f>
        <v>0</v>
      </c>
      <c r="H10" s="46"/>
      <c r="I10" s="41" t="s">
        <v>53</v>
      </c>
    </row>
    <row r="11" customFormat="false" ht="30" hidden="false" customHeight="true" outlineLevel="0" collapsed="false">
      <c r="A11" s="48" t="n">
        <v>8</v>
      </c>
      <c r="B11" s="46"/>
      <c r="C11" s="96"/>
      <c r="D11" s="17"/>
      <c r="E11" s="17"/>
      <c r="F11" s="17"/>
      <c r="G11" s="97" t="n">
        <f aca="false">IFERROR(D11*E11*F11,"")</f>
        <v>0</v>
      </c>
      <c r="H11" s="46"/>
      <c r="I11" s="41" t="s">
        <v>53</v>
      </c>
    </row>
    <row r="12" customFormat="false" ht="30" hidden="false" customHeight="true" outlineLevel="0" collapsed="false">
      <c r="A12" s="41" t="n">
        <v>9</v>
      </c>
      <c r="B12" s="46"/>
      <c r="C12" s="96"/>
      <c r="D12" s="17"/>
      <c r="E12" s="17"/>
      <c r="F12" s="17"/>
      <c r="G12" s="97" t="n">
        <f aca="false">IFERROR(D12*E12*F12,"")</f>
        <v>0</v>
      </c>
      <c r="H12" s="46"/>
      <c r="I12" s="41" t="s">
        <v>53</v>
      </c>
    </row>
    <row r="13" customFormat="false" ht="30" hidden="false" customHeight="true" outlineLevel="0" collapsed="false">
      <c r="A13" s="48" t="n">
        <v>10</v>
      </c>
      <c r="B13" s="46"/>
      <c r="C13" s="96"/>
      <c r="D13" s="17"/>
      <c r="E13" s="17"/>
      <c r="F13" s="17"/>
      <c r="G13" s="97" t="n">
        <f aca="false">IFERROR(D13*E13*F13,"")</f>
        <v>0</v>
      </c>
      <c r="H13" s="46"/>
      <c r="I13" s="41" t="s">
        <v>53</v>
      </c>
    </row>
    <row r="14" customFormat="false" ht="30" hidden="false" customHeight="true" outlineLevel="0" collapsed="false">
      <c r="A14" s="41" t="n">
        <v>11</v>
      </c>
      <c r="B14" s="46"/>
      <c r="C14" s="96"/>
      <c r="D14" s="17"/>
      <c r="E14" s="17"/>
      <c r="F14" s="17"/>
      <c r="G14" s="97" t="n">
        <f aca="false">IFERROR(D14*E14*F14,"")</f>
        <v>0</v>
      </c>
      <c r="H14" s="46"/>
      <c r="I14" s="41" t="s">
        <v>53</v>
      </c>
    </row>
    <row r="15" customFormat="false" ht="30" hidden="false" customHeight="true" outlineLevel="0" collapsed="false">
      <c r="A15" s="48" t="n">
        <v>12</v>
      </c>
      <c r="B15" s="46"/>
      <c r="C15" s="96"/>
      <c r="D15" s="17"/>
      <c r="E15" s="17"/>
      <c r="F15" s="17"/>
      <c r="G15" s="97" t="n">
        <f aca="false">IFERROR(D15*E15*F15,"")</f>
        <v>0</v>
      </c>
      <c r="H15" s="46"/>
      <c r="I15" s="41" t="s">
        <v>53</v>
      </c>
    </row>
    <row r="16" customFormat="false" ht="30" hidden="false" customHeight="true" outlineLevel="0" collapsed="false">
      <c r="A16" s="41" t="n">
        <v>13</v>
      </c>
      <c r="B16" s="46"/>
      <c r="C16" s="96"/>
      <c r="D16" s="17"/>
      <c r="E16" s="17"/>
      <c r="F16" s="17"/>
      <c r="G16" s="97" t="n">
        <f aca="false">IFERROR(D16*E16*F16,"")</f>
        <v>0</v>
      </c>
      <c r="H16" s="46"/>
      <c r="I16" s="41" t="s">
        <v>53</v>
      </c>
    </row>
    <row r="17" customFormat="false" ht="30" hidden="false" customHeight="true" outlineLevel="0" collapsed="false">
      <c r="A17" s="48" t="n">
        <v>14</v>
      </c>
      <c r="B17" s="46"/>
      <c r="C17" s="96"/>
      <c r="D17" s="17"/>
      <c r="E17" s="17"/>
      <c r="F17" s="17"/>
      <c r="G17" s="97" t="n">
        <f aca="false">IFERROR(D17*E17*F17,"")</f>
        <v>0</v>
      </c>
      <c r="H17" s="46"/>
      <c r="I17" s="41" t="s">
        <v>53</v>
      </c>
    </row>
    <row r="18" customFormat="false" ht="30" hidden="false" customHeight="true" outlineLevel="0" collapsed="false">
      <c r="A18" s="41" t="n">
        <v>15</v>
      </c>
      <c r="B18" s="46"/>
      <c r="C18" s="96"/>
      <c r="D18" s="17"/>
      <c r="E18" s="17"/>
      <c r="F18" s="17"/>
      <c r="G18" s="97" t="n">
        <f aca="false">IFERROR(D18*E18*F18,"")</f>
        <v>0</v>
      </c>
      <c r="H18" s="46"/>
      <c r="I18" s="41" t="s">
        <v>53</v>
      </c>
    </row>
    <row r="19" customFormat="false" ht="30" hidden="false" customHeight="true" outlineLevel="0" collapsed="false">
      <c r="A19" s="48" t="n">
        <v>16</v>
      </c>
      <c r="B19" s="46"/>
      <c r="C19" s="96"/>
      <c r="D19" s="17"/>
      <c r="E19" s="17"/>
      <c r="F19" s="17"/>
      <c r="G19" s="97" t="n">
        <f aca="false">IFERROR(D19*E19*F19,"")</f>
        <v>0</v>
      </c>
      <c r="H19" s="46"/>
      <c r="I19" s="41" t="s">
        <v>53</v>
      </c>
    </row>
    <row r="20" customFormat="false" ht="30" hidden="false" customHeight="true" outlineLevel="0" collapsed="false">
      <c r="A20" s="41" t="n">
        <v>17</v>
      </c>
      <c r="B20" s="46"/>
      <c r="C20" s="96"/>
      <c r="D20" s="17"/>
      <c r="E20" s="17"/>
      <c r="F20" s="17"/>
      <c r="G20" s="97" t="n">
        <f aca="false">IFERROR(D20*E20*F20,"")</f>
        <v>0</v>
      </c>
      <c r="H20" s="46"/>
      <c r="I20" s="41" t="s">
        <v>53</v>
      </c>
    </row>
    <row r="21" customFormat="false" ht="30" hidden="false" customHeight="true" outlineLevel="0" collapsed="false">
      <c r="A21" s="48" t="n">
        <v>18</v>
      </c>
      <c r="B21" s="46"/>
      <c r="C21" s="96"/>
      <c r="D21" s="17"/>
      <c r="E21" s="17"/>
      <c r="F21" s="17"/>
      <c r="G21" s="97" t="n">
        <f aca="false">IFERROR(D21*E21*F21,"")</f>
        <v>0</v>
      </c>
      <c r="H21" s="46"/>
      <c r="I21" s="41" t="s">
        <v>53</v>
      </c>
    </row>
    <row r="22" customFormat="false" ht="30" hidden="false" customHeight="true" outlineLevel="0" collapsed="false">
      <c r="A22" s="41" t="n">
        <v>19</v>
      </c>
      <c r="B22" s="46"/>
      <c r="C22" s="96"/>
      <c r="D22" s="17"/>
      <c r="E22" s="17"/>
      <c r="F22" s="17"/>
      <c r="G22" s="97" t="n">
        <f aca="false">IFERROR(D22*E22*F22,"")</f>
        <v>0</v>
      </c>
      <c r="H22" s="46"/>
      <c r="I22" s="41" t="s">
        <v>53</v>
      </c>
    </row>
    <row r="23" customFormat="false" ht="30" hidden="false" customHeight="true" outlineLevel="0" collapsed="false">
      <c r="A23" s="48" t="n">
        <v>20</v>
      </c>
      <c r="B23" s="46"/>
      <c r="C23" s="96"/>
      <c r="D23" s="17"/>
      <c r="E23" s="17"/>
      <c r="F23" s="17"/>
      <c r="G23" s="97" t="n">
        <f aca="false">IFERROR(D23*E23*F23,"")</f>
        <v>0</v>
      </c>
      <c r="H23" s="46"/>
      <c r="I23" s="41" t="s">
        <v>53</v>
      </c>
    </row>
    <row r="25" customFormat="false" ht="39.75" hidden="false" customHeight="true" outlineLevel="0" collapsed="false">
      <c r="A25" s="98" t="s">
        <v>351</v>
      </c>
      <c r="B25" s="98"/>
      <c r="C25" s="98"/>
      <c r="D25" s="98"/>
      <c r="E25" s="98"/>
      <c r="F25" s="98"/>
      <c r="G25" s="98"/>
      <c r="H25" s="98"/>
      <c r="I25" s="98"/>
    </row>
  </sheetData>
  <mergeCells count="3">
    <mergeCell ref="A1:I1"/>
    <mergeCell ref="A2:I2"/>
    <mergeCell ref="A25:I25"/>
  </mergeCells>
  <dataValidations count="2">
    <dataValidation allowBlank="true" errorStyle="stop" operator="between" showDropDown="false" showErrorMessage="false" showInputMessage="false" sqref="C4:C23" type="list">
      <formula1>"01 Analytics,02 Technical SEO,03 Content,04 UX,05 Backlinks,06 Internal Links,07 AI,08 Local SEO,09 Paid"</formula1>
      <formula2>0</formula2>
    </dataValidation>
    <dataValidation allowBlank="true" errorStyle="stop" operator="between" showDropDown="false" showErrorMessage="false" showInputMessage="false" sqref="I4:I23" type="list">
      <formula1>"Pending,In progress,Done,Blocked"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35"/>
    <col collapsed="false" customWidth="true" hidden="false" outlineLevel="0" max="4" min="4" style="0" width="50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37.5" hidden="false" customHeight="true" outlineLevel="0" collapsed="false">
      <c r="A1" s="38" t="s">
        <v>41</v>
      </c>
      <c r="B1" s="38"/>
      <c r="C1" s="38"/>
      <c r="D1" s="38"/>
      <c r="E1" s="38"/>
      <c r="F1" s="38"/>
      <c r="G1" s="38"/>
      <c r="H1" s="38"/>
    </row>
    <row r="2" customFormat="false" ht="19.5" hidden="false" customHeight="true" outlineLevel="0" collapsed="false">
      <c r="A2" s="39" t="s">
        <v>42</v>
      </c>
      <c r="B2" s="39"/>
      <c r="C2" s="39"/>
      <c r="D2" s="39"/>
      <c r="E2" s="39"/>
      <c r="F2" s="39"/>
      <c r="G2" s="39"/>
      <c r="H2" s="39"/>
    </row>
    <row r="3" customFormat="false" ht="30" hidden="false" customHeight="true" outlineLevel="0" collapsed="false">
      <c r="A3" s="40" t="s">
        <v>5</v>
      </c>
      <c r="B3" s="40" t="s">
        <v>43</v>
      </c>
      <c r="C3" s="40" t="s">
        <v>44</v>
      </c>
      <c r="D3" s="40" t="s">
        <v>45</v>
      </c>
      <c r="E3" s="40" t="s">
        <v>46</v>
      </c>
      <c r="F3" s="40" t="s">
        <v>47</v>
      </c>
      <c r="G3" s="40" t="s">
        <v>48</v>
      </c>
      <c r="H3" s="40" t="s">
        <v>49</v>
      </c>
    </row>
    <row r="4" customFormat="false" ht="39.75" hidden="false" customHeight="true" outlineLevel="0" collapsed="false">
      <c r="A4" s="41" t="n">
        <v>1</v>
      </c>
      <c r="B4" s="42" t="s">
        <v>50</v>
      </c>
      <c r="C4" s="43" t="s">
        <v>51</v>
      </c>
      <c r="D4" s="44" t="s">
        <v>52</v>
      </c>
      <c r="E4" s="45" t="s">
        <v>53</v>
      </c>
      <c r="F4" s="46"/>
      <c r="G4" s="47"/>
      <c r="H4" s="47"/>
    </row>
    <row r="5" customFormat="false" ht="39.75" hidden="false" customHeight="true" outlineLevel="0" collapsed="false">
      <c r="A5" s="48" t="n">
        <v>2</v>
      </c>
      <c r="B5" s="49" t="s">
        <v>50</v>
      </c>
      <c r="C5" s="50" t="s">
        <v>54</v>
      </c>
      <c r="D5" s="46" t="s">
        <v>55</v>
      </c>
      <c r="E5" s="45" t="s">
        <v>53</v>
      </c>
      <c r="F5" s="46"/>
      <c r="G5" s="47"/>
      <c r="H5" s="47"/>
    </row>
    <row r="6" customFormat="false" ht="39.75" hidden="false" customHeight="true" outlineLevel="0" collapsed="false">
      <c r="A6" s="41" t="n">
        <v>3</v>
      </c>
      <c r="B6" s="42" t="s">
        <v>50</v>
      </c>
      <c r="C6" s="43" t="s">
        <v>56</v>
      </c>
      <c r="D6" s="44" t="s">
        <v>57</v>
      </c>
      <c r="E6" s="45" t="s">
        <v>53</v>
      </c>
      <c r="F6" s="46"/>
      <c r="G6" s="47"/>
      <c r="H6" s="47"/>
    </row>
    <row r="7" customFormat="false" ht="39.75" hidden="false" customHeight="true" outlineLevel="0" collapsed="false">
      <c r="A7" s="48" t="n">
        <v>4</v>
      </c>
      <c r="B7" s="49" t="s">
        <v>50</v>
      </c>
      <c r="C7" s="50" t="s">
        <v>58</v>
      </c>
      <c r="D7" s="46" t="s">
        <v>59</v>
      </c>
      <c r="E7" s="45" t="s">
        <v>53</v>
      </c>
      <c r="F7" s="46"/>
      <c r="G7" s="47"/>
      <c r="H7" s="47"/>
    </row>
    <row r="8" customFormat="false" ht="39.75" hidden="false" customHeight="true" outlineLevel="0" collapsed="false">
      <c r="A8" s="41" t="n">
        <v>5</v>
      </c>
      <c r="B8" s="42" t="s">
        <v>60</v>
      </c>
      <c r="C8" s="43" t="s">
        <v>61</v>
      </c>
      <c r="D8" s="44" t="s">
        <v>62</v>
      </c>
      <c r="E8" s="45" t="s">
        <v>53</v>
      </c>
      <c r="F8" s="46"/>
      <c r="G8" s="47"/>
      <c r="H8" s="47"/>
    </row>
    <row r="9" customFormat="false" ht="39.75" hidden="false" customHeight="true" outlineLevel="0" collapsed="false">
      <c r="A9" s="48" t="n">
        <v>6</v>
      </c>
      <c r="B9" s="49" t="s">
        <v>60</v>
      </c>
      <c r="C9" s="50" t="s">
        <v>63</v>
      </c>
      <c r="D9" s="46" t="s">
        <v>64</v>
      </c>
      <c r="E9" s="45" t="s">
        <v>53</v>
      </c>
      <c r="F9" s="46"/>
      <c r="G9" s="47"/>
      <c r="H9" s="47"/>
    </row>
    <row r="10" customFormat="false" ht="39.75" hidden="false" customHeight="true" outlineLevel="0" collapsed="false">
      <c r="A10" s="41" t="n">
        <v>7</v>
      </c>
      <c r="B10" s="42" t="s">
        <v>65</v>
      </c>
      <c r="C10" s="43" t="s">
        <v>66</v>
      </c>
      <c r="D10" s="44" t="s">
        <v>67</v>
      </c>
      <c r="E10" s="45" t="s">
        <v>53</v>
      </c>
      <c r="F10" s="46"/>
      <c r="G10" s="47"/>
      <c r="H10" s="47"/>
    </row>
    <row r="11" customFormat="false" ht="39.75" hidden="false" customHeight="true" outlineLevel="0" collapsed="false">
      <c r="A11" s="48" t="n">
        <v>8</v>
      </c>
      <c r="B11" s="49" t="s">
        <v>68</v>
      </c>
      <c r="C11" s="50" t="s">
        <v>69</v>
      </c>
      <c r="D11" s="46" t="s">
        <v>70</v>
      </c>
      <c r="E11" s="45" t="s">
        <v>53</v>
      </c>
      <c r="F11" s="46"/>
      <c r="G11" s="47"/>
      <c r="H11" s="47"/>
    </row>
    <row r="12" customFormat="false" ht="39.75" hidden="false" customHeight="true" outlineLevel="0" collapsed="false">
      <c r="A12" s="41" t="n">
        <v>9</v>
      </c>
      <c r="B12" s="42" t="s">
        <v>68</v>
      </c>
      <c r="C12" s="43" t="s">
        <v>71</v>
      </c>
      <c r="D12" s="44" t="s">
        <v>72</v>
      </c>
      <c r="E12" s="45" t="s">
        <v>53</v>
      </c>
      <c r="F12" s="46"/>
      <c r="G12" s="47"/>
      <c r="H12" s="47"/>
    </row>
    <row r="13" customFormat="false" ht="39.75" hidden="false" customHeight="true" outlineLevel="0" collapsed="false">
      <c r="A13" s="48" t="n">
        <v>10</v>
      </c>
      <c r="B13" s="49" t="s">
        <v>68</v>
      </c>
      <c r="C13" s="50" t="s">
        <v>73</v>
      </c>
      <c r="D13" s="46" t="s">
        <v>74</v>
      </c>
      <c r="E13" s="45" t="s">
        <v>53</v>
      </c>
      <c r="F13" s="46"/>
      <c r="G13" s="47"/>
      <c r="H13" s="47"/>
    </row>
    <row r="14" customFormat="false" ht="39.75" hidden="false" customHeight="true" outlineLevel="0" collapsed="false">
      <c r="A14" s="41" t="n">
        <v>11</v>
      </c>
      <c r="B14" s="42" t="s">
        <v>75</v>
      </c>
      <c r="C14" s="43" t="s">
        <v>76</v>
      </c>
      <c r="D14" s="44" t="s">
        <v>77</v>
      </c>
      <c r="E14" s="45" t="s">
        <v>53</v>
      </c>
      <c r="F14" s="46"/>
      <c r="G14" s="47"/>
      <c r="H14" s="47"/>
    </row>
  </sheetData>
  <mergeCells count="2">
    <mergeCell ref="A1:H1"/>
    <mergeCell ref="A2:H2"/>
  </mergeCells>
  <conditionalFormatting sqref="E4:E14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"Review"</formula>
    </cfRule>
    <cfRule type="cellIs" priority="4" operator="equal" aboveAverage="0" equalAverage="0" bottom="0" percent="0" rank="0" text="" dxfId="2">
      <formula>"Critical"</formula>
    </cfRule>
  </conditionalFormatting>
  <dataValidations count="1">
    <dataValidation allowBlank="true" errorStyle="stop" operator="between" showDropDown="false" showErrorMessage="false" showInputMessage="false" sqref="E4:E14" type="list">
      <formula1>"OK,Review,Critical,Pending"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35"/>
    <col collapsed="false" customWidth="true" hidden="false" outlineLevel="0" max="4" min="4" style="0" width="50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37.5" hidden="false" customHeight="true" outlineLevel="0" collapsed="false">
      <c r="A1" s="51" t="s">
        <v>78</v>
      </c>
      <c r="B1" s="51"/>
      <c r="C1" s="51"/>
      <c r="D1" s="51"/>
      <c r="E1" s="51"/>
      <c r="F1" s="51"/>
      <c r="G1" s="51"/>
      <c r="H1" s="51"/>
    </row>
    <row r="2" customFormat="false" ht="19.5" hidden="false" customHeight="true" outlineLevel="0" collapsed="false">
      <c r="A2" s="39" t="s">
        <v>79</v>
      </c>
      <c r="B2" s="39"/>
      <c r="C2" s="39"/>
      <c r="D2" s="39"/>
      <c r="E2" s="39"/>
      <c r="F2" s="39"/>
      <c r="G2" s="39"/>
      <c r="H2" s="39"/>
    </row>
    <row r="3" customFormat="false" ht="30" hidden="false" customHeight="true" outlineLevel="0" collapsed="false">
      <c r="A3" s="52" t="s">
        <v>5</v>
      </c>
      <c r="B3" s="52" t="s">
        <v>43</v>
      </c>
      <c r="C3" s="52" t="s">
        <v>44</v>
      </c>
      <c r="D3" s="52" t="s">
        <v>45</v>
      </c>
      <c r="E3" s="52" t="s">
        <v>46</v>
      </c>
      <c r="F3" s="52" t="s">
        <v>47</v>
      </c>
      <c r="G3" s="52" t="s">
        <v>48</v>
      </c>
      <c r="H3" s="52" t="s">
        <v>49</v>
      </c>
    </row>
    <row r="4" customFormat="false" ht="39.75" hidden="false" customHeight="true" outlineLevel="0" collapsed="false">
      <c r="A4" s="41" t="n">
        <v>1</v>
      </c>
      <c r="B4" s="53" t="s">
        <v>80</v>
      </c>
      <c r="C4" s="43" t="s">
        <v>81</v>
      </c>
      <c r="D4" s="44" t="s">
        <v>82</v>
      </c>
      <c r="E4" s="45" t="s">
        <v>53</v>
      </c>
      <c r="F4" s="46"/>
      <c r="G4" s="47"/>
      <c r="H4" s="47"/>
    </row>
    <row r="5" customFormat="false" ht="39.75" hidden="false" customHeight="true" outlineLevel="0" collapsed="false">
      <c r="A5" s="48" t="n">
        <v>2</v>
      </c>
      <c r="B5" s="54" t="s">
        <v>83</v>
      </c>
      <c r="C5" s="50" t="s">
        <v>84</v>
      </c>
      <c r="D5" s="46" t="s">
        <v>85</v>
      </c>
      <c r="E5" s="45" t="s">
        <v>53</v>
      </c>
      <c r="F5" s="46"/>
      <c r="G5" s="47"/>
      <c r="H5" s="47"/>
    </row>
    <row r="6" customFormat="false" ht="39.75" hidden="false" customHeight="true" outlineLevel="0" collapsed="false">
      <c r="A6" s="41" t="n">
        <v>3</v>
      </c>
      <c r="B6" s="53" t="s">
        <v>83</v>
      </c>
      <c r="C6" s="43" t="s">
        <v>86</v>
      </c>
      <c r="D6" s="44" t="s">
        <v>87</v>
      </c>
      <c r="E6" s="45" t="s">
        <v>53</v>
      </c>
      <c r="F6" s="46"/>
      <c r="G6" s="47"/>
      <c r="H6" s="47"/>
    </row>
    <row r="7" customFormat="false" ht="39.75" hidden="false" customHeight="true" outlineLevel="0" collapsed="false">
      <c r="A7" s="48" t="n">
        <v>4</v>
      </c>
      <c r="B7" s="54" t="s">
        <v>83</v>
      </c>
      <c r="C7" s="50" t="s">
        <v>88</v>
      </c>
      <c r="D7" s="46" t="s">
        <v>89</v>
      </c>
      <c r="E7" s="45" t="s">
        <v>53</v>
      </c>
      <c r="F7" s="46"/>
      <c r="G7" s="47"/>
      <c r="H7" s="47"/>
    </row>
    <row r="8" customFormat="false" ht="39.75" hidden="false" customHeight="true" outlineLevel="0" collapsed="false">
      <c r="A8" s="41" t="n">
        <v>5</v>
      </c>
      <c r="B8" s="53" t="s">
        <v>90</v>
      </c>
      <c r="C8" s="43" t="s">
        <v>91</v>
      </c>
      <c r="D8" s="44" t="s">
        <v>92</v>
      </c>
      <c r="E8" s="45" t="s">
        <v>53</v>
      </c>
      <c r="F8" s="46"/>
      <c r="G8" s="47"/>
      <c r="H8" s="47"/>
    </row>
    <row r="9" customFormat="false" ht="39.75" hidden="false" customHeight="true" outlineLevel="0" collapsed="false">
      <c r="A9" s="48" t="n">
        <v>6</v>
      </c>
      <c r="B9" s="54" t="s">
        <v>90</v>
      </c>
      <c r="C9" s="50" t="s">
        <v>93</v>
      </c>
      <c r="D9" s="46" t="s">
        <v>94</v>
      </c>
      <c r="E9" s="45" t="s">
        <v>53</v>
      </c>
      <c r="F9" s="46"/>
      <c r="G9" s="47"/>
      <c r="H9" s="47"/>
    </row>
    <row r="10" customFormat="false" ht="39.75" hidden="false" customHeight="true" outlineLevel="0" collapsed="false">
      <c r="A10" s="41" t="n">
        <v>7</v>
      </c>
      <c r="B10" s="53" t="s">
        <v>90</v>
      </c>
      <c r="C10" s="43" t="s">
        <v>95</v>
      </c>
      <c r="D10" s="44" t="s">
        <v>96</v>
      </c>
      <c r="E10" s="45" t="s">
        <v>53</v>
      </c>
      <c r="F10" s="46"/>
      <c r="G10" s="47"/>
      <c r="H10" s="47"/>
    </row>
    <row r="11" customFormat="false" ht="39.75" hidden="false" customHeight="true" outlineLevel="0" collapsed="false">
      <c r="A11" s="48" t="n">
        <v>8</v>
      </c>
      <c r="B11" s="54" t="s">
        <v>97</v>
      </c>
      <c r="C11" s="50" t="s">
        <v>98</v>
      </c>
      <c r="D11" s="46" t="s">
        <v>99</v>
      </c>
      <c r="E11" s="45" t="s">
        <v>53</v>
      </c>
      <c r="F11" s="46"/>
      <c r="G11" s="47"/>
      <c r="H11" s="47"/>
    </row>
    <row r="12" customFormat="false" ht="39.75" hidden="false" customHeight="true" outlineLevel="0" collapsed="false">
      <c r="A12" s="41" t="n">
        <v>9</v>
      </c>
      <c r="B12" s="53" t="s">
        <v>97</v>
      </c>
      <c r="C12" s="43" t="s">
        <v>100</v>
      </c>
      <c r="D12" s="44" t="s">
        <v>101</v>
      </c>
      <c r="E12" s="45" t="s">
        <v>53</v>
      </c>
      <c r="F12" s="46"/>
      <c r="G12" s="47"/>
      <c r="H12" s="47"/>
    </row>
    <row r="13" customFormat="false" ht="39.75" hidden="false" customHeight="true" outlineLevel="0" collapsed="false">
      <c r="A13" s="48" t="n">
        <v>10</v>
      </c>
      <c r="B13" s="54" t="s">
        <v>102</v>
      </c>
      <c r="C13" s="50" t="s">
        <v>103</v>
      </c>
      <c r="D13" s="46" t="s">
        <v>104</v>
      </c>
      <c r="E13" s="45" t="s">
        <v>53</v>
      </c>
      <c r="F13" s="46"/>
      <c r="G13" s="47"/>
      <c r="H13" s="47"/>
    </row>
    <row r="14" customFormat="false" ht="39.75" hidden="false" customHeight="true" outlineLevel="0" collapsed="false">
      <c r="A14" s="41" t="n">
        <v>11</v>
      </c>
      <c r="B14" s="53" t="s">
        <v>102</v>
      </c>
      <c r="C14" s="43" t="s">
        <v>105</v>
      </c>
      <c r="D14" s="44" t="s">
        <v>106</v>
      </c>
      <c r="E14" s="45" t="s">
        <v>53</v>
      </c>
      <c r="F14" s="46"/>
      <c r="G14" s="47"/>
      <c r="H14" s="47"/>
    </row>
    <row r="15" customFormat="false" ht="39.75" hidden="false" customHeight="true" outlineLevel="0" collapsed="false">
      <c r="A15" s="48" t="n">
        <v>12</v>
      </c>
      <c r="B15" s="54" t="s">
        <v>102</v>
      </c>
      <c r="C15" s="50" t="s">
        <v>107</v>
      </c>
      <c r="D15" s="46" t="s">
        <v>108</v>
      </c>
      <c r="E15" s="45" t="s">
        <v>53</v>
      </c>
      <c r="F15" s="46"/>
      <c r="G15" s="47"/>
      <c r="H15" s="47"/>
    </row>
    <row r="16" customFormat="false" ht="39.75" hidden="false" customHeight="true" outlineLevel="0" collapsed="false">
      <c r="A16" s="41" t="n">
        <v>13</v>
      </c>
      <c r="B16" s="53" t="s">
        <v>109</v>
      </c>
      <c r="C16" s="43" t="s">
        <v>110</v>
      </c>
      <c r="D16" s="44" t="s">
        <v>111</v>
      </c>
      <c r="E16" s="45" t="s">
        <v>53</v>
      </c>
      <c r="F16" s="46"/>
      <c r="G16" s="47"/>
      <c r="H16" s="47"/>
    </row>
  </sheetData>
  <mergeCells count="2">
    <mergeCell ref="A1:H1"/>
    <mergeCell ref="A2:H2"/>
  </mergeCells>
  <conditionalFormatting sqref="E4:E16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"Review"</formula>
    </cfRule>
    <cfRule type="cellIs" priority="4" operator="equal" aboveAverage="0" equalAverage="0" bottom="0" percent="0" rank="0" text="" dxfId="2">
      <formula>"Critical"</formula>
    </cfRule>
  </conditionalFormatting>
  <dataValidations count="1">
    <dataValidation allowBlank="true" errorStyle="stop" operator="between" showDropDown="false" showErrorMessage="false" showInputMessage="false" sqref="E4:E16" type="list">
      <formula1>"OK,Review,Critical,Pending"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35"/>
    <col collapsed="false" customWidth="true" hidden="false" outlineLevel="0" max="4" min="4" style="0" width="50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37.5" hidden="false" customHeight="true" outlineLevel="0" collapsed="false">
      <c r="A1" s="55" t="s">
        <v>112</v>
      </c>
      <c r="B1" s="55"/>
      <c r="C1" s="55"/>
      <c r="D1" s="55"/>
      <c r="E1" s="55"/>
      <c r="F1" s="55"/>
      <c r="G1" s="55"/>
      <c r="H1" s="55"/>
    </row>
    <row r="2" customFormat="false" ht="19.5" hidden="false" customHeight="true" outlineLevel="0" collapsed="false">
      <c r="A2" s="39" t="s">
        <v>79</v>
      </c>
      <c r="B2" s="39"/>
      <c r="C2" s="39"/>
      <c r="D2" s="39"/>
      <c r="E2" s="39"/>
      <c r="F2" s="39"/>
      <c r="G2" s="39"/>
      <c r="H2" s="39"/>
    </row>
    <row r="3" customFormat="false" ht="30" hidden="false" customHeight="true" outlineLevel="0" collapsed="false">
      <c r="A3" s="56" t="s">
        <v>5</v>
      </c>
      <c r="B3" s="56" t="s">
        <v>43</v>
      </c>
      <c r="C3" s="56" t="s">
        <v>44</v>
      </c>
      <c r="D3" s="56" t="s">
        <v>45</v>
      </c>
      <c r="E3" s="56" t="s">
        <v>46</v>
      </c>
      <c r="F3" s="56" t="s">
        <v>47</v>
      </c>
      <c r="G3" s="56" t="s">
        <v>48</v>
      </c>
      <c r="H3" s="56" t="s">
        <v>49</v>
      </c>
    </row>
    <row r="4" customFormat="false" ht="39.75" hidden="false" customHeight="true" outlineLevel="0" collapsed="false">
      <c r="A4" s="41" t="n">
        <v>1</v>
      </c>
      <c r="B4" s="57" t="s">
        <v>113</v>
      </c>
      <c r="C4" s="43" t="s">
        <v>114</v>
      </c>
      <c r="D4" s="44" t="s">
        <v>115</v>
      </c>
      <c r="E4" s="45" t="s">
        <v>53</v>
      </c>
      <c r="F4" s="46"/>
      <c r="G4" s="47"/>
      <c r="H4" s="47"/>
    </row>
    <row r="5" customFormat="false" ht="39.75" hidden="false" customHeight="true" outlineLevel="0" collapsed="false">
      <c r="A5" s="48" t="n">
        <v>2</v>
      </c>
      <c r="B5" s="58" t="s">
        <v>116</v>
      </c>
      <c r="C5" s="50" t="s">
        <v>117</v>
      </c>
      <c r="D5" s="46" t="s">
        <v>118</v>
      </c>
      <c r="E5" s="45" t="s">
        <v>53</v>
      </c>
      <c r="F5" s="46"/>
      <c r="G5" s="47"/>
      <c r="H5" s="47"/>
    </row>
    <row r="6" customFormat="false" ht="39.75" hidden="false" customHeight="true" outlineLevel="0" collapsed="false">
      <c r="A6" s="41" t="n">
        <v>3</v>
      </c>
      <c r="B6" s="57" t="s">
        <v>116</v>
      </c>
      <c r="C6" s="43" t="s">
        <v>119</v>
      </c>
      <c r="D6" s="44" t="s">
        <v>120</v>
      </c>
      <c r="E6" s="45" t="s">
        <v>53</v>
      </c>
      <c r="F6" s="46"/>
      <c r="G6" s="47"/>
      <c r="H6" s="47"/>
    </row>
    <row r="7" customFormat="false" ht="39.75" hidden="false" customHeight="true" outlineLevel="0" collapsed="false">
      <c r="A7" s="48" t="n">
        <v>4</v>
      </c>
      <c r="B7" s="58" t="s">
        <v>121</v>
      </c>
      <c r="C7" s="50" t="s">
        <v>122</v>
      </c>
      <c r="D7" s="46" t="s">
        <v>123</v>
      </c>
      <c r="E7" s="45" t="s">
        <v>53</v>
      </c>
      <c r="F7" s="46"/>
      <c r="G7" s="47"/>
      <c r="H7" s="47"/>
    </row>
    <row r="8" customFormat="false" ht="39.75" hidden="false" customHeight="true" outlineLevel="0" collapsed="false">
      <c r="A8" s="41" t="n">
        <v>5</v>
      </c>
      <c r="B8" s="57" t="s">
        <v>124</v>
      </c>
      <c r="C8" s="43" t="s">
        <v>125</v>
      </c>
      <c r="D8" s="44" t="s">
        <v>126</v>
      </c>
      <c r="E8" s="45" t="s">
        <v>53</v>
      </c>
      <c r="F8" s="46"/>
      <c r="G8" s="47"/>
      <c r="H8" s="47"/>
    </row>
    <row r="9" customFormat="false" ht="39.75" hidden="false" customHeight="true" outlineLevel="0" collapsed="false">
      <c r="A9" s="48" t="n">
        <v>6</v>
      </c>
      <c r="B9" s="58" t="s">
        <v>127</v>
      </c>
      <c r="C9" s="50" t="s">
        <v>128</v>
      </c>
      <c r="D9" s="46" t="s">
        <v>129</v>
      </c>
      <c r="E9" s="45" t="s">
        <v>53</v>
      </c>
      <c r="F9" s="46"/>
      <c r="G9" s="47"/>
      <c r="H9" s="47"/>
    </row>
    <row r="10" customFormat="false" ht="39.75" hidden="false" customHeight="true" outlineLevel="0" collapsed="false">
      <c r="A10" s="41" t="n">
        <v>7</v>
      </c>
      <c r="B10" s="57" t="s">
        <v>127</v>
      </c>
      <c r="C10" s="43" t="s">
        <v>130</v>
      </c>
      <c r="D10" s="44" t="s">
        <v>131</v>
      </c>
      <c r="E10" s="45" t="s">
        <v>53</v>
      </c>
      <c r="F10" s="46"/>
      <c r="G10" s="47"/>
      <c r="H10" s="47"/>
    </row>
    <row r="11" customFormat="false" ht="39.75" hidden="false" customHeight="true" outlineLevel="0" collapsed="false">
      <c r="A11" s="48" t="n">
        <v>8</v>
      </c>
      <c r="B11" s="58" t="s">
        <v>132</v>
      </c>
      <c r="C11" s="50" t="s">
        <v>133</v>
      </c>
      <c r="D11" s="46" t="s">
        <v>134</v>
      </c>
      <c r="E11" s="45" t="s">
        <v>53</v>
      </c>
      <c r="F11" s="46"/>
      <c r="G11" s="47"/>
      <c r="H11" s="47"/>
    </row>
    <row r="12" customFormat="false" ht="39.75" hidden="false" customHeight="true" outlineLevel="0" collapsed="false">
      <c r="A12" s="41" t="n">
        <v>9</v>
      </c>
      <c r="B12" s="57" t="s">
        <v>132</v>
      </c>
      <c r="C12" s="43" t="s">
        <v>135</v>
      </c>
      <c r="D12" s="44" t="s">
        <v>136</v>
      </c>
      <c r="E12" s="45" t="s">
        <v>53</v>
      </c>
      <c r="F12" s="46"/>
      <c r="G12" s="47"/>
      <c r="H12" s="47"/>
    </row>
    <row r="13" customFormat="false" ht="39.75" hidden="false" customHeight="true" outlineLevel="0" collapsed="false">
      <c r="A13" s="48" t="n">
        <v>10</v>
      </c>
      <c r="B13" s="58" t="s">
        <v>137</v>
      </c>
      <c r="C13" s="50" t="s">
        <v>138</v>
      </c>
      <c r="D13" s="46" t="s">
        <v>139</v>
      </c>
      <c r="E13" s="45" t="s">
        <v>53</v>
      </c>
      <c r="F13" s="46"/>
      <c r="G13" s="47"/>
      <c r="H13" s="47"/>
    </row>
    <row r="14" customFormat="false" ht="39.75" hidden="false" customHeight="true" outlineLevel="0" collapsed="false">
      <c r="A14" s="41" t="n">
        <v>11</v>
      </c>
      <c r="B14" s="57" t="s">
        <v>140</v>
      </c>
      <c r="C14" s="43" t="s">
        <v>141</v>
      </c>
      <c r="D14" s="44" t="s">
        <v>142</v>
      </c>
      <c r="E14" s="45" t="s">
        <v>53</v>
      </c>
      <c r="F14" s="46"/>
      <c r="G14" s="47"/>
      <c r="H14" s="47"/>
    </row>
  </sheetData>
  <mergeCells count="2">
    <mergeCell ref="A1:H1"/>
    <mergeCell ref="A2:H2"/>
  </mergeCells>
  <conditionalFormatting sqref="E4:E14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"Review"</formula>
    </cfRule>
    <cfRule type="cellIs" priority="4" operator="equal" aboveAverage="0" equalAverage="0" bottom="0" percent="0" rank="0" text="" dxfId="2">
      <formula>"Critical"</formula>
    </cfRule>
  </conditionalFormatting>
  <dataValidations count="1">
    <dataValidation allowBlank="true" errorStyle="stop" operator="between" showDropDown="false" showErrorMessage="false" showInputMessage="false" sqref="E4:E14" type="list">
      <formula1>"OK,Review,Critical,Pending"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35"/>
    <col collapsed="false" customWidth="true" hidden="false" outlineLevel="0" max="4" min="4" style="0" width="50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37.5" hidden="false" customHeight="true" outlineLevel="0" collapsed="false">
      <c r="A1" s="59" t="s">
        <v>143</v>
      </c>
      <c r="B1" s="59"/>
      <c r="C1" s="59"/>
      <c r="D1" s="59"/>
      <c r="E1" s="59"/>
      <c r="F1" s="59"/>
      <c r="G1" s="59"/>
      <c r="H1" s="59"/>
    </row>
    <row r="2" customFormat="false" ht="19.5" hidden="false" customHeight="true" outlineLevel="0" collapsed="false">
      <c r="A2" s="39" t="s">
        <v>79</v>
      </c>
      <c r="B2" s="39"/>
      <c r="C2" s="39"/>
      <c r="D2" s="39"/>
      <c r="E2" s="39"/>
      <c r="F2" s="39"/>
      <c r="G2" s="39"/>
      <c r="H2" s="39"/>
    </row>
    <row r="3" customFormat="false" ht="30" hidden="false" customHeight="true" outlineLevel="0" collapsed="false">
      <c r="A3" s="60" t="s">
        <v>5</v>
      </c>
      <c r="B3" s="60" t="s">
        <v>43</v>
      </c>
      <c r="C3" s="60" t="s">
        <v>44</v>
      </c>
      <c r="D3" s="60" t="s">
        <v>45</v>
      </c>
      <c r="E3" s="60" t="s">
        <v>46</v>
      </c>
      <c r="F3" s="60" t="s">
        <v>47</v>
      </c>
      <c r="G3" s="60" t="s">
        <v>48</v>
      </c>
      <c r="H3" s="60" t="s">
        <v>49</v>
      </c>
    </row>
    <row r="4" customFormat="false" ht="39.75" hidden="false" customHeight="true" outlineLevel="0" collapsed="false">
      <c r="A4" s="41" t="n">
        <v>1</v>
      </c>
      <c r="B4" s="61" t="s">
        <v>144</v>
      </c>
      <c r="C4" s="43" t="s">
        <v>145</v>
      </c>
      <c r="D4" s="44" t="s">
        <v>146</v>
      </c>
      <c r="E4" s="45" t="s">
        <v>53</v>
      </c>
      <c r="F4" s="46"/>
      <c r="G4" s="47"/>
      <c r="H4" s="47"/>
    </row>
    <row r="5" customFormat="false" ht="39.75" hidden="false" customHeight="true" outlineLevel="0" collapsed="false">
      <c r="A5" s="48" t="n">
        <v>2</v>
      </c>
      <c r="B5" s="62" t="s">
        <v>144</v>
      </c>
      <c r="C5" s="50" t="s">
        <v>147</v>
      </c>
      <c r="D5" s="46" t="s">
        <v>148</v>
      </c>
      <c r="E5" s="45" t="s">
        <v>53</v>
      </c>
      <c r="F5" s="46"/>
      <c r="G5" s="47"/>
      <c r="H5" s="47"/>
    </row>
    <row r="6" customFormat="false" ht="39.75" hidden="false" customHeight="true" outlineLevel="0" collapsed="false">
      <c r="A6" s="41" t="n">
        <v>3</v>
      </c>
      <c r="B6" s="61" t="s">
        <v>149</v>
      </c>
      <c r="C6" s="43" t="s">
        <v>150</v>
      </c>
      <c r="D6" s="44" t="s">
        <v>151</v>
      </c>
      <c r="E6" s="45" t="s">
        <v>53</v>
      </c>
      <c r="F6" s="46"/>
      <c r="G6" s="47"/>
      <c r="H6" s="47"/>
    </row>
    <row r="7" customFormat="false" ht="39.75" hidden="false" customHeight="true" outlineLevel="0" collapsed="false">
      <c r="A7" s="48" t="n">
        <v>4</v>
      </c>
      <c r="B7" s="62" t="s">
        <v>149</v>
      </c>
      <c r="C7" s="50" t="s">
        <v>152</v>
      </c>
      <c r="D7" s="46" t="s">
        <v>153</v>
      </c>
      <c r="E7" s="45" t="s">
        <v>53</v>
      </c>
      <c r="F7" s="46"/>
      <c r="G7" s="47"/>
      <c r="H7" s="47"/>
    </row>
    <row r="8" customFormat="false" ht="39.75" hidden="false" customHeight="true" outlineLevel="0" collapsed="false">
      <c r="A8" s="41" t="n">
        <v>5</v>
      </c>
      <c r="B8" s="61" t="s">
        <v>149</v>
      </c>
      <c r="C8" s="43" t="s">
        <v>154</v>
      </c>
      <c r="D8" s="44" t="s">
        <v>155</v>
      </c>
      <c r="E8" s="45" t="s">
        <v>53</v>
      </c>
      <c r="F8" s="46"/>
      <c r="G8" s="47"/>
      <c r="H8" s="47"/>
    </row>
    <row r="9" customFormat="false" ht="39.75" hidden="false" customHeight="true" outlineLevel="0" collapsed="false">
      <c r="A9" s="48" t="n">
        <v>6</v>
      </c>
      <c r="B9" s="62" t="s">
        <v>156</v>
      </c>
      <c r="C9" s="50" t="s">
        <v>157</v>
      </c>
      <c r="D9" s="46" t="s">
        <v>158</v>
      </c>
      <c r="E9" s="45" t="s">
        <v>53</v>
      </c>
      <c r="F9" s="46"/>
      <c r="G9" s="47"/>
      <c r="H9" s="47"/>
    </row>
    <row r="10" customFormat="false" ht="39.75" hidden="false" customHeight="true" outlineLevel="0" collapsed="false">
      <c r="A10" s="41" t="n">
        <v>7</v>
      </c>
      <c r="B10" s="61" t="s">
        <v>156</v>
      </c>
      <c r="C10" s="43" t="s">
        <v>159</v>
      </c>
      <c r="D10" s="44" t="s">
        <v>160</v>
      </c>
      <c r="E10" s="45" t="s">
        <v>53</v>
      </c>
      <c r="F10" s="46"/>
      <c r="G10" s="47"/>
      <c r="H10" s="47"/>
    </row>
    <row r="11" customFormat="false" ht="39.75" hidden="false" customHeight="true" outlineLevel="0" collapsed="false">
      <c r="A11" s="48" t="n">
        <v>8</v>
      </c>
      <c r="B11" s="62" t="s">
        <v>161</v>
      </c>
      <c r="C11" s="50" t="s">
        <v>162</v>
      </c>
      <c r="D11" s="46" t="s">
        <v>163</v>
      </c>
      <c r="E11" s="45" t="s">
        <v>53</v>
      </c>
      <c r="F11" s="46"/>
      <c r="G11" s="47"/>
      <c r="H11" s="47"/>
    </row>
    <row r="12" customFormat="false" ht="39.75" hidden="false" customHeight="true" outlineLevel="0" collapsed="false">
      <c r="A12" s="41" t="n">
        <v>9</v>
      </c>
      <c r="B12" s="61" t="s">
        <v>161</v>
      </c>
      <c r="C12" s="43" t="s">
        <v>164</v>
      </c>
      <c r="D12" s="44" t="s">
        <v>165</v>
      </c>
      <c r="E12" s="45" t="s">
        <v>53</v>
      </c>
      <c r="F12" s="46"/>
      <c r="G12" s="47"/>
      <c r="H12" s="47"/>
    </row>
    <row r="13" customFormat="false" ht="39.75" hidden="false" customHeight="true" outlineLevel="0" collapsed="false">
      <c r="A13" s="48" t="n">
        <v>10</v>
      </c>
      <c r="B13" s="62" t="s">
        <v>102</v>
      </c>
      <c r="C13" s="50" t="s">
        <v>166</v>
      </c>
      <c r="D13" s="46" t="s">
        <v>167</v>
      </c>
      <c r="E13" s="45" t="s">
        <v>53</v>
      </c>
      <c r="F13" s="46"/>
      <c r="G13" s="47"/>
      <c r="H13" s="47"/>
    </row>
    <row r="14" customFormat="false" ht="39.75" hidden="false" customHeight="true" outlineLevel="0" collapsed="false">
      <c r="A14" s="41" t="n">
        <v>11</v>
      </c>
      <c r="B14" s="61" t="s">
        <v>102</v>
      </c>
      <c r="C14" s="43" t="s">
        <v>168</v>
      </c>
      <c r="D14" s="44" t="s">
        <v>169</v>
      </c>
      <c r="E14" s="45" t="s">
        <v>53</v>
      </c>
      <c r="F14" s="46"/>
      <c r="G14" s="47"/>
      <c r="H14" s="47"/>
    </row>
    <row r="15" customFormat="false" ht="39.75" hidden="false" customHeight="true" outlineLevel="0" collapsed="false">
      <c r="A15" s="48" t="n">
        <v>12</v>
      </c>
      <c r="B15" s="62" t="s">
        <v>170</v>
      </c>
      <c r="C15" s="50" t="s">
        <v>171</v>
      </c>
      <c r="D15" s="46" t="s">
        <v>172</v>
      </c>
      <c r="E15" s="45" t="s">
        <v>53</v>
      </c>
      <c r="F15" s="46"/>
      <c r="G15" s="47"/>
      <c r="H15" s="47"/>
    </row>
  </sheetData>
  <mergeCells count="2">
    <mergeCell ref="A1:H1"/>
    <mergeCell ref="A2:H2"/>
  </mergeCells>
  <conditionalFormatting sqref="E4:E15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"Review"</formula>
    </cfRule>
    <cfRule type="cellIs" priority="4" operator="equal" aboveAverage="0" equalAverage="0" bottom="0" percent="0" rank="0" text="" dxfId="2">
      <formula>"Critical"</formula>
    </cfRule>
  </conditionalFormatting>
  <dataValidations count="1">
    <dataValidation allowBlank="true" errorStyle="stop" operator="between" showDropDown="false" showErrorMessage="false" showInputMessage="false" sqref="E4:E15" type="list">
      <formula1>"OK,Review,Critical,Pending"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35"/>
    <col collapsed="false" customWidth="true" hidden="false" outlineLevel="0" max="4" min="4" style="0" width="50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37.5" hidden="false" customHeight="true" outlineLevel="0" collapsed="false">
      <c r="A1" s="63" t="s">
        <v>173</v>
      </c>
      <c r="B1" s="63"/>
      <c r="C1" s="63"/>
      <c r="D1" s="63"/>
      <c r="E1" s="63"/>
      <c r="F1" s="63"/>
      <c r="G1" s="63"/>
      <c r="H1" s="63"/>
    </row>
    <row r="2" customFormat="false" ht="19.5" hidden="false" customHeight="true" outlineLevel="0" collapsed="false">
      <c r="A2" s="39" t="s">
        <v>79</v>
      </c>
      <c r="B2" s="39"/>
      <c r="C2" s="39"/>
      <c r="D2" s="39"/>
      <c r="E2" s="39"/>
      <c r="F2" s="39"/>
      <c r="G2" s="39"/>
      <c r="H2" s="39"/>
    </row>
    <row r="3" customFormat="false" ht="30" hidden="false" customHeight="true" outlineLevel="0" collapsed="false">
      <c r="A3" s="64" t="s">
        <v>5</v>
      </c>
      <c r="B3" s="64" t="s">
        <v>43</v>
      </c>
      <c r="C3" s="64" t="s">
        <v>44</v>
      </c>
      <c r="D3" s="64" t="s">
        <v>45</v>
      </c>
      <c r="E3" s="64" t="s">
        <v>46</v>
      </c>
      <c r="F3" s="64" t="s">
        <v>47</v>
      </c>
      <c r="G3" s="64" t="s">
        <v>48</v>
      </c>
      <c r="H3" s="64" t="s">
        <v>49</v>
      </c>
    </row>
    <row r="4" customFormat="false" ht="39.75" hidden="false" customHeight="true" outlineLevel="0" collapsed="false">
      <c r="A4" s="41" t="n">
        <v>1</v>
      </c>
      <c r="B4" s="65" t="s">
        <v>174</v>
      </c>
      <c r="C4" s="43" t="s">
        <v>175</v>
      </c>
      <c r="D4" s="44" t="s">
        <v>176</v>
      </c>
      <c r="E4" s="45" t="s">
        <v>53</v>
      </c>
      <c r="F4" s="46"/>
      <c r="G4" s="47"/>
      <c r="H4" s="47"/>
    </row>
    <row r="5" customFormat="false" ht="39.75" hidden="false" customHeight="true" outlineLevel="0" collapsed="false">
      <c r="A5" s="48" t="n">
        <v>2</v>
      </c>
      <c r="B5" s="66" t="s">
        <v>174</v>
      </c>
      <c r="C5" s="50" t="s">
        <v>177</v>
      </c>
      <c r="D5" s="46" t="s">
        <v>178</v>
      </c>
      <c r="E5" s="45" t="s">
        <v>53</v>
      </c>
      <c r="F5" s="46"/>
      <c r="G5" s="47"/>
      <c r="H5" s="47"/>
    </row>
    <row r="6" customFormat="false" ht="39.75" hidden="false" customHeight="true" outlineLevel="0" collapsed="false">
      <c r="A6" s="41" t="n">
        <v>3</v>
      </c>
      <c r="B6" s="65" t="s">
        <v>174</v>
      </c>
      <c r="C6" s="43" t="s">
        <v>179</v>
      </c>
      <c r="D6" s="44" t="s">
        <v>180</v>
      </c>
      <c r="E6" s="45" t="s">
        <v>53</v>
      </c>
      <c r="F6" s="46"/>
      <c r="G6" s="47"/>
      <c r="H6" s="47"/>
    </row>
    <row r="7" customFormat="false" ht="39.75" hidden="false" customHeight="true" outlineLevel="0" collapsed="false">
      <c r="A7" s="48" t="n">
        <v>4</v>
      </c>
      <c r="B7" s="66" t="s">
        <v>174</v>
      </c>
      <c r="C7" s="50" t="s">
        <v>181</v>
      </c>
      <c r="D7" s="46" t="s">
        <v>182</v>
      </c>
      <c r="E7" s="45" t="s">
        <v>53</v>
      </c>
      <c r="F7" s="46"/>
      <c r="G7" s="47"/>
      <c r="H7" s="47"/>
    </row>
    <row r="8" customFormat="false" ht="39.75" hidden="false" customHeight="true" outlineLevel="0" collapsed="false">
      <c r="A8" s="41" t="n">
        <v>5</v>
      </c>
      <c r="B8" s="65" t="s">
        <v>121</v>
      </c>
      <c r="C8" s="43" t="s">
        <v>183</v>
      </c>
      <c r="D8" s="44" t="s">
        <v>184</v>
      </c>
      <c r="E8" s="45" t="s">
        <v>53</v>
      </c>
      <c r="F8" s="46"/>
      <c r="G8" s="47"/>
      <c r="H8" s="47"/>
    </row>
    <row r="9" customFormat="false" ht="39.75" hidden="false" customHeight="true" outlineLevel="0" collapsed="false">
      <c r="A9" s="48" t="n">
        <v>6</v>
      </c>
      <c r="B9" s="66" t="s">
        <v>121</v>
      </c>
      <c r="C9" s="50" t="s">
        <v>185</v>
      </c>
      <c r="D9" s="46" t="s">
        <v>186</v>
      </c>
      <c r="E9" s="45" t="s">
        <v>53</v>
      </c>
      <c r="F9" s="46"/>
      <c r="G9" s="47"/>
      <c r="H9" s="47"/>
    </row>
    <row r="10" customFormat="false" ht="39.75" hidden="false" customHeight="true" outlineLevel="0" collapsed="false">
      <c r="A10" s="41" t="n">
        <v>7</v>
      </c>
      <c r="B10" s="65" t="s">
        <v>187</v>
      </c>
      <c r="C10" s="43" t="s">
        <v>188</v>
      </c>
      <c r="D10" s="44" t="s">
        <v>189</v>
      </c>
      <c r="E10" s="45" t="s">
        <v>53</v>
      </c>
      <c r="F10" s="46"/>
      <c r="G10" s="47"/>
      <c r="H10" s="47"/>
    </row>
    <row r="11" customFormat="false" ht="39.75" hidden="false" customHeight="true" outlineLevel="0" collapsed="false">
      <c r="A11" s="48" t="n">
        <v>8</v>
      </c>
      <c r="B11" s="66" t="s">
        <v>187</v>
      </c>
      <c r="C11" s="50" t="s">
        <v>190</v>
      </c>
      <c r="D11" s="46" t="s">
        <v>191</v>
      </c>
      <c r="E11" s="45" t="s">
        <v>53</v>
      </c>
      <c r="F11" s="46"/>
      <c r="G11" s="47"/>
      <c r="H11" s="47"/>
    </row>
    <row r="12" customFormat="false" ht="39.75" hidden="false" customHeight="true" outlineLevel="0" collapsed="false">
      <c r="A12" s="41" t="n">
        <v>9</v>
      </c>
      <c r="B12" s="65" t="s">
        <v>192</v>
      </c>
      <c r="C12" s="43" t="s">
        <v>193</v>
      </c>
      <c r="D12" s="44" t="s">
        <v>194</v>
      </c>
      <c r="E12" s="45" t="s">
        <v>53</v>
      </c>
      <c r="F12" s="46"/>
      <c r="G12" s="47"/>
      <c r="H12" s="47"/>
    </row>
    <row r="13" customFormat="false" ht="39.75" hidden="false" customHeight="true" outlineLevel="0" collapsed="false">
      <c r="A13" s="48" t="n">
        <v>10</v>
      </c>
      <c r="B13" s="66" t="s">
        <v>192</v>
      </c>
      <c r="C13" s="50" t="s">
        <v>195</v>
      </c>
      <c r="D13" s="46" t="s">
        <v>196</v>
      </c>
      <c r="E13" s="45" t="s">
        <v>53</v>
      </c>
      <c r="F13" s="46"/>
      <c r="G13" s="47"/>
      <c r="H13" s="47"/>
    </row>
  </sheetData>
  <mergeCells count="2">
    <mergeCell ref="A1:H1"/>
    <mergeCell ref="A2:H2"/>
  </mergeCells>
  <conditionalFormatting sqref="E4:E13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"Review"</formula>
    </cfRule>
    <cfRule type="cellIs" priority="4" operator="equal" aboveAverage="0" equalAverage="0" bottom="0" percent="0" rank="0" text="" dxfId="2">
      <formula>"Critical"</formula>
    </cfRule>
  </conditionalFormatting>
  <dataValidations count="1">
    <dataValidation allowBlank="true" errorStyle="stop" operator="between" showDropDown="false" showErrorMessage="false" showInputMessage="false" sqref="E4:E13" type="list">
      <formula1>"OK,Review,Critical,Pending"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35"/>
    <col collapsed="false" customWidth="true" hidden="false" outlineLevel="0" max="4" min="4" style="0" width="50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37.5" hidden="false" customHeight="true" outlineLevel="0" collapsed="false">
      <c r="A1" s="67" t="s">
        <v>197</v>
      </c>
      <c r="B1" s="67"/>
      <c r="C1" s="67"/>
      <c r="D1" s="67"/>
      <c r="E1" s="67"/>
      <c r="F1" s="67"/>
      <c r="G1" s="67"/>
      <c r="H1" s="67"/>
    </row>
    <row r="2" customFormat="false" ht="19.5" hidden="false" customHeight="true" outlineLevel="0" collapsed="false">
      <c r="A2" s="39" t="s">
        <v>79</v>
      </c>
      <c r="B2" s="39"/>
      <c r="C2" s="39"/>
      <c r="D2" s="39"/>
      <c r="E2" s="39"/>
      <c r="F2" s="39"/>
      <c r="G2" s="39"/>
      <c r="H2" s="39"/>
    </row>
    <row r="3" customFormat="false" ht="30" hidden="false" customHeight="true" outlineLevel="0" collapsed="false">
      <c r="A3" s="68" t="s">
        <v>5</v>
      </c>
      <c r="B3" s="68" t="s">
        <v>43</v>
      </c>
      <c r="C3" s="68" t="s">
        <v>44</v>
      </c>
      <c r="D3" s="68" t="s">
        <v>45</v>
      </c>
      <c r="E3" s="68" t="s">
        <v>46</v>
      </c>
      <c r="F3" s="68" t="s">
        <v>47</v>
      </c>
      <c r="G3" s="68" t="s">
        <v>48</v>
      </c>
      <c r="H3" s="68" t="s">
        <v>49</v>
      </c>
    </row>
    <row r="4" customFormat="false" ht="39.75" hidden="false" customHeight="true" outlineLevel="0" collapsed="false">
      <c r="A4" s="41" t="n">
        <v>1</v>
      </c>
      <c r="B4" s="69" t="s">
        <v>137</v>
      </c>
      <c r="C4" s="43" t="s">
        <v>198</v>
      </c>
      <c r="D4" s="44" t="s">
        <v>199</v>
      </c>
      <c r="E4" s="45" t="s">
        <v>53</v>
      </c>
      <c r="F4" s="46"/>
      <c r="G4" s="47"/>
      <c r="H4" s="47"/>
    </row>
    <row r="5" customFormat="false" ht="39.75" hidden="false" customHeight="true" outlineLevel="0" collapsed="false">
      <c r="A5" s="48" t="n">
        <v>2</v>
      </c>
      <c r="B5" s="70" t="s">
        <v>137</v>
      </c>
      <c r="C5" s="50" t="s">
        <v>200</v>
      </c>
      <c r="D5" s="46" t="s">
        <v>201</v>
      </c>
      <c r="E5" s="45" t="s">
        <v>53</v>
      </c>
      <c r="F5" s="46"/>
      <c r="G5" s="47"/>
      <c r="H5" s="47"/>
    </row>
    <row r="6" customFormat="false" ht="39.75" hidden="false" customHeight="true" outlineLevel="0" collapsed="false">
      <c r="A6" s="41" t="n">
        <v>3</v>
      </c>
      <c r="B6" s="69" t="s">
        <v>202</v>
      </c>
      <c r="C6" s="43" t="s">
        <v>203</v>
      </c>
      <c r="D6" s="44" t="s">
        <v>204</v>
      </c>
      <c r="E6" s="45" t="s">
        <v>53</v>
      </c>
      <c r="F6" s="46"/>
      <c r="G6" s="47"/>
      <c r="H6" s="47"/>
    </row>
    <row r="7" customFormat="false" ht="39.75" hidden="false" customHeight="true" outlineLevel="0" collapsed="false">
      <c r="A7" s="48" t="n">
        <v>4</v>
      </c>
      <c r="B7" s="70" t="s">
        <v>202</v>
      </c>
      <c r="C7" s="50" t="s">
        <v>205</v>
      </c>
      <c r="D7" s="46" t="s">
        <v>206</v>
      </c>
      <c r="E7" s="45" t="s">
        <v>53</v>
      </c>
      <c r="F7" s="46"/>
      <c r="G7" s="47"/>
      <c r="H7" s="47"/>
    </row>
    <row r="8" customFormat="false" ht="39.75" hidden="false" customHeight="true" outlineLevel="0" collapsed="false">
      <c r="A8" s="41" t="n">
        <v>5</v>
      </c>
      <c r="B8" s="69" t="s">
        <v>207</v>
      </c>
      <c r="C8" s="43" t="s">
        <v>208</v>
      </c>
      <c r="D8" s="44" t="s">
        <v>209</v>
      </c>
      <c r="E8" s="45" t="s">
        <v>53</v>
      </c>
      <c r="F8" s="46"/>
      <c r="G8" s="47"/>
      <c r="H8" s="47"/>
    </row>
    <row r="9" customFormat="false" ht="39.75" hidden="false" customHeight="true" outlineLevel="0" collapsed="false">
      <c r="A9" s="48" t="n">
        <v>6</v>
      </c>
      <c r="B9" s="70" t="s">
        <v>207</v>
      </c>
      <c r="C9" s="50" t="s">
        <v>210</v>
      </c>
      <c r="D9" s="46" t="s">
        <v>211</v>
      </c>
      <c r="E9" s="45" t="s">
        <v>53</v>
      </c>
      <c r="F9" s="46"/>
      <c r="G9" s="47"/>
      <c r="H9" s="47"/>
    </row>
    <row r="10" customFormat="false" ht="39.75" hidden="false" customHeight="true" outlineLevel="0" collapsed="false">
      <c r="A10" s="41" t="n">
        <v>7</v>
      </c>
      <c r="B10" s="69" t="s">
        <v>121</v>
      </c>
      <c r="C10" s="43" t="s">
        <v>212</v>
      </c>
      <c r="D10" s="44" t="s">
        <v>213</v>
      </c>
      <c r="E10" s="45" t="s">
        <v>53</v>
      </c>
      <c r="F10" s="46"/>
      <c r="G10" s="47"/>
      <c r="H10" s="47"/>
    </row>
    <row r="11" customFormat="false" ht="39.75" hidden="false" customHeight="true" outlineLevel="0" collapsed="false">
      <c r="A11" s="48" t="n">
        <v>8</v>
      </c>
      <c r="B11" s="70" t="s">
        <v>214</v>
      </c>
      <c r="C11" s="50" t="s">
        <v>215</v>
      </c>
      <c r="D11" s="46" t="s">
        <v>216</v>
      </c>
      <c r="E11" s="45" t="s">
        <v>53</v>
      </c>
      <c r="F11" s="46"/>
      <c r="G11" s="47"/>
      <c r="H11" s="47"/>
    </row>
  </sheetData>
  <mergeCells count="2">
    <mergeCell ref="A1:H1"/>
    <mergeCell ref="A2:H2"/>
  </mergeCells>
  <conditionalFormatting sqref="E4:E11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"Review"</formula>
    </cfRule>
    <cfRule type="cellIs" priority="4" operator="equal" aboveAverage="0" equalAverage="0" bottom="0" percent="0" rank="0" text="" dxfId="2">
      <formula>"Critical"</formula>
    </cfRule>
  </conditionalFormatting>
  <dataValidations count="1">
    <dataValidation allowBlank="true" errorStyle="stop" operator="between" showDropDown="false" showErrorMessage="false" showInputMessage="false" sqref="E4:E11" type="list">
      <formula1>"OK,Review,Critical,Pending"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35"/>
    <col collapsed="false" customWidth="true" hidden="false" outlineLevel="0" max="4" min="4" style="0" width="50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37.5" hidden="false" customHeight="true" outlineLevel="0" collapsed="false">
      <c r="A1" s="71" t="s">
        <v>217</v>
      </c>
      <c r="B1" s="71"/>
      <c r="C1" s="71"/>
      <c r="D1" s="71"/>
      <c r="E1" s="71"/>
      <c r="F1" s="71"/>
      <c r="G1" s="71"/>
      <c r="H1" s="71"/>
    </row>
    <row r="2" customFormat="false" ht="19.5" hidden="false" customHeight="true" outlineLevel="0" collapsed="false">
      <c r="A2" s="39" t="s">
        <v>79</v>
      </c>
      <c r="B2" s="39"/>
      <c r="C2" s="39"/>
      <c r="D2" s="39"/>
      <c r="E2" s="39"/>
      <c r="F2" s="39"/>
      <c r="G2" s="39"/>
      <c r="H2" s="39"/>
    </row>
    <row r="3" customFormat="false" ht="30" hidden="false" customHeight="true" outlineLevel="0" collapsed="false">
      <c r="A3" s="72" t="s">
        <v>5</v>
      </c>
      <c r="B3" s="72" t="s">
        <v>43</v>
      </c>
      <c r="C3" s="72" t="s">
        <v>44</v>
      </c>
      <c r="D3" s="72" t="s">
        <v>45</v>
      </c>
      <c r="E3" s="72" t="s">
        <v>46</v>
      </c>
      <c r="F3" s="72" t="s">
        <v>47</v>
      </c>
      <c r="G3" s="72" t="s">
        <v>48</v>
      </c>
      <c r="H3" s="72" t="s">
        <v>49</v>
      </c>
    </row>
    <row r="4" customFormat="false" ht="39.75" hidden="false" customHeight="true" outlineLevel="0" collapsed="false">
      <c r="A4" s="41" t="n">
        <v>1</v>
      </c>
      <c r="B4" s="73" t="s">
        <v>218</v>
      </c>
      <c r="C4" s="43" t="s">
        <v>219</v>
      </c>
      <c r="D4" s="44" t="s">
        <v>220</v>
      </c>
      <c r="E4" s="45" t="s">
        <v>53</v>
      </c>
      <c r="F4" s="46"/>
      <c r="G4" s="47"/>
      <c r="H4" s="47"/>
    </row>
    <row r="5" customFormat="false" ht="39.75" hidden="false" customHeight="true" outlineLevel="0" collapsed="false">
      <c r="A5" s="48" t="n">
        <v>2</v>
      </c>
      <c r="B5" s="74" t="s">
        <v>218</v>
      </c>
      <c r="C5" s="50" t="s">
        <v>221</v>
      </c>
      <c r="D5" s="46" t="s">
        <v>222</v>
      </c>
      <c r="E5" s="45" t="s">
        <v>53</v>
      </c>
      <c r="F5" s="46"/>
      <c r="G5" s="47"/>
      <c r="H5" s="47"/>
    </row>
    <row r="6" customFormat="false" ht="39.75" hidden="false" customHeight="true" outlineLevel="0" collapsed="false">
      <c r="A6" s="41" t="n">
        <v>3</v>
      </c>
      <c r="B6" s="73" t="s">
        <v>218</v>
      </c>
      <c r="C6" s="43" t="s">
        <v>223</v>
      </c>
      <c r="D6" s="44" t="s">
        <v>224</v>
      </c>
      <c r="E6" s="45" t="s">
        <v>53</v>
      </c>
      <c r="F6" s="46"/>
      <c r="G6" s="47"/>
      <c r="H6" s="47"/>
    </row>
    <row r="7" customFormat="false" ht="39.75" hidden="false" customHeight="true" outlineLevel="0" collapsed="false">
      <c r="A7" s="48" t="n">
        <v>4</v>
      </c>
      <c r="B7" s="74" t="s">
        <v>140</v>
      </c>
      <c r="C7" s="50" t="s">
        <v>225</v>
      </c>
      <c r="D7" s="46" t="s">
        <v>226</v>
      </c>
      <c r="E7" s="45" t="s">
        <v>53</v>
      </c>
      <c r="F7" s="46"/>
      <c r="G7" s="47"/>
      <c r="H7" s="47"/>
    </row>
    <row r="8" customFormat="false" ht="39.75" hidden="false" customHeight="true" outlineLevel="0" collapsed="false">
      <c r="A8" s="41" t="n">
        <v>5</v>
      </c>
      <c r="B8" s="73" t="s">
        <v>140</v>
      </c>
      <c r="C8" s="43" t="s">
        <v>227</v>
      </c>
      <c r="D8" s="44" t="s">
        <v>228</v>
      </c>
      <c r="E8" s="45" t="s">
        <v>53</v>
      </c>
      <c r="F8" s="46"/>
      <c r="G8" s="47"/>
      <c r="H8" s="47"/>
    </row>
    <row r="9" customFormat="false" ht="39.75" hidden="false" customHeight="true" outlineLevel="0" collapsed="false">
      <c r="A9" s="48" t="n">
        <v>6</v>
      </c>
      <c r="B9" s="74" t="s">
        <v>229</v>
      </c>
      <c r="C9" s="50" t="s">
        <v>230</v>
      </c>
      <c r="D9" s="46" t="s">
        <v>231</v>
      </c>
      <c r="E9" s="45" t="s">
        <v>53</v>
      </c>
      <c r="F9" s="46"/>
      <c r="G9" s="47"/>
      <c r="H9" s="47"/>
    </row>
    <row r="10" customFormat="false" ht="39.75" hidden="false" customHeight="true" outlineLevel="0" collapsed="false">
      <c r="A10" s="41" t="n">
        <v>7</v>
      </c>
      <c r="B10" s="73" t="s">
        <v>229</v>
      </c>
      <c r="C10" s="43" t="s">
        <v>232</v>
      </c>
      <c r="D10" s="44" t="s">
        <v>233</v>
      </c>
      <c r="E10" s="45" t="s">
        <v>53</v>
      </c>
      <c r="F10" s="46"/>
      <c r="G10" s="47"/>
      <c r="H10" s="47"/>
    </row>
    <row r="11" customFormat="false" ht="39.75" hidden="false" customHeight="true" outlineLevel="0" collapsed="false">
      <c r="A11" s="48" t="n">
        <v>8</v>
      </c>
      <c r="B11" s="74" t="s">
        <v>229</v>
      </c>
      <c r="C11" s="50" t="s">
        <v>234</v>
      </c>
      <c r="D11" s="46" t="s">
        <v>235</v>
      </c>
      <c r="E11" s="45" t="s">
        <v>53</v>
      </c>
      <c r="F11" s="46"/>
      <c r="G11" s="47"/>
      <c r="H11" s="47"/>
    </row>
    <row r="12" customFormat="false" ht="39.75" hidden="false" customHeight="true" outlineLevel="0" collapsed="false">
      <c r="A12" s="41" t="n">
        <v>9</v>
      </c>
      <c r="B12" s="73" t="s">
        <v>90</v>
      </c>
      <c r="C12" s="43" t="s">
        <v>236</v>
      </c>
      <c r="D12" s="44" t="s">
        <v>237</v>
      </c>
      <c r="E12" s="45" t="s">
        <v>53</v>
      </c>
      <c r="F12" s="46"/>
      <c r="G12" s="47"/>
      <c r="H12" s="47"/>
    </row>
    <row r="13" customFormat="false" ht="39.75" hidden="false" customHeight="true" outlineLevel="0" collapsed="false">
      <c r="A13" s="48" t="n">
        <v>10</v>
      </c>
      <c r="B13" s="74" t="s">
        <v>238</v>
      </c>
      <c r="C13" s="50" t="s">
        <v>239</v>
      </c>
      <c r="D13" s="46" t="s">
        <v>240</v>
      </c>
      <c r="E13" s="45" t="s">
        <v>53</v>
      </c>
      <c r="F13" s="46"/>
      <c r="G13" s="47"/>
      <c r="H13" s="47"/>
    </row>
  </sheetData>
  <mergeCells count="2">
    <mergeCell ref="A1:H1"/>
    <mergeCell ref="A2:H2"/>
  </mergeCells>
  <conditionalFormatting sqref="E4:E13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"Review"</formula>
    </cfRule>
    <cfRule type="cellIs" priority="4" operator="equal" aboveAverage="0" equalAverage="0" bottom="0" percent="0" rank="0" text="" dxfId="2">
      <formula>"Critical"</formula>
    </cfRule>
  </conditionalFormatting>
  <dataValidations count="1">
    <dataValidation allowBlank="true" errorStyle="stop" operator="between" showDropDown="false" showErrorMessage="false" showInputMessage="false" sqref="E4:E13" type="list">
      <formula1>"OK,Review,Critical,Pending"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35"/>
    <col collapsed="false" customWidth="true" hidden="false" outlineLevel="0" max="4" min="4" style="0" width="50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37.5" hidden="false" customHeight="true" outlineLevel="0" collapsed="false">
      <c r="A1" s="75" t="s">
        <v>241</v>
      </c>
      <c r="B1" s="75"/>
      <c r="C1" s="75"/>
      <c r="D1" s="75"/>
      <c r="E1" s="75"/>
      <c r="F1" s="75"/>
      <c r="G1" s="75"/>
      <c r="H1" s="75"/>
    </row>
    <row r="2" customFormat="false" ht="19.5" hidden="false" customHeight="true" outlineLevel="0" collapsed="false">
      <c r="A2" s="39" t="s">
        <v>79</v>
      </c>
      <c r="B2" s="39"/>
      <c r="C2" s="39"/>
      <c r="D2" s="39"/>
      <c r="E2" s="39"/>
      <c r="F2" s="39"/>
      <c r="G2" s="39"/>
      <c r="H2" s="39"/>
    </row>
    <row r="3" customFormat="false" ht="30" hidden="false" customHeight="true" outlineLevel="0" collapsed="false">
      <c r="A3" s="76" t="s">
        <v>5</v>
      </c>
      <c r="B3" s="76" t="s">
        <v>43</v>
      </c>
      <c r="C3" s="76" t="s">
        <v>44</v>
      </c>
      <c r="D3" s="76" t="s">
        <v>45</v>
      </c>
      <c r="E3" s="76" t="s">
        <v>46</v>
      </c>
      <c r="F3" s="76" t="s">
        <v>47</v>
      </c>
      <c r="G3" s="76" t="s">
        <v>48</v>
      </c>
      <c r="H3" s="76" t="s">
        <v>49</v>
      </c>
    </row>
    <row r="4" customFormat="false" ht="39.75" hidden="false" customHeight="true" outlineLevel="0" collapsed="false">
      <c r="A4" s="41" t="n">
        <v>1</v>
      </c>
      <c r="B4" s="77" t="s">
        <v>242</v>
      </c>
      <c r="C4" s="43" t="s">
        <v>243</v>
      </c>
      <c r="D4" s="44" t="s">
        <v>244</v>
      </c>
      <c r="E4" s="45" t="s">
        <v>53</v>
      </c>
      <c r="F4" s="46"/>
      <c r="G4" s="47"/>
      <c r="H4" s="47"/>
    </row>
    <row r="5" customFormat="false" ht="39.75" hidden="false" customHeight="true" outlineLevel="0" collapsed="false">
      <c r="A5" s="48" t="n">
        <v>2</v>
      </c>
      <c r="B5" s="78" t="s">
        <v>242</v>
      </c>
      <c r="C5" s="50" t="s">
        <v>245</v>
      </c>
      <c r="D5" s="46" t="s">
        <v>246</v>
      </c>
      <c r="E5" s="45" t="s">
        <v>53</v>
      </c>
      <c r="F5" s="46"/>
      <c r="G5" s="47"/>
      <c r="H5" s="47"/>
    </row>
    <row r="6" customFormat="false" ht="39.75" hidden="false" customHeight="true" outlineLevel="0" collapsed="false">
      <c r="A6" s="41" t="n">
        <v>3</v>
      </c>
      <c r="B6" s="77" t="s">
        <v>242</v>
      </c>
      <c r="C6" s="43" t="s">
        <v>247</v>
      </c>
      <c r="D6" s="44" t="s">
        <v>248</v>
      </c>
      <c r="E6" s="45" t="s">
        <v>53</v>
      </c>
      <c r="F6" s="46"/>
      <c r="G6" s="47"/>
      <c r="H6" s="47"/>
    </row>
    <row r="7" customFormat="false" ht="39.75" hidden="false" customHeight="true" outlineLevel="0" collapsed="false">
      <c r="A7" s="48" t="n">
        <v>4</v>
      </c>
      <c r="B7" s="78" t="s">
        <v>242</v>
      </c>
      <c r="C7" s="50" t="s">
        <v>249</v>
      </c>
      <c r="D7" s="46" t="s">
        <v>250</v>
      </c>
      <c r="E7" s="45" t="s">
        <v>53</v>
      </c>
      <c r="F7" s="46"/>
      <c r="G7" s="47"/>
      <c r="H7" s="47"/>
    </row>
    <row r="8" customFormat="false" ht="39.75" hidden="false" customHeight="true" outlineLevel="0" collapsed="false">
      <c r="A8" s="41" t="n">
        <v>5</v>
      </c>
      <c r="B8" s="77" t="s">
        <v>242</v>
      </c>
      <c r="C8" s="43" t="s">
        <v>251</v>
      </c>
      <c r="D8" s="44" t="s">
        <v>252</v>
      </c>
      <c r="E8" s="45" t="s">
        <v>53</v>
      </c>
      <c r="F8" s="46"/>
      <c r="G8" s="47"/>
      <c r="H8" s="47"/>
    </row>
    <row r="9" customFormat="false" ht="39.75" hidden="false" customHeight="true" outlineLevel="0" collapsed="false">
      <c r="A9" s="48" t="n">
        <v>6</v>
      </c>
      <c r="B9" s="78" t="s">
        <v>253</v>
      </c>
      <c r="C9" s="50" t="s">
        <v>254</v>
      </c>
      <c r="D9" s="46" t="s">
        <v>255</v>
      </c>
      <c r="E9" s="45" t="s">
        <v>53</v>
      </c>
      <c r="F9" s="46"/>
      <c r="G9" s="47"/>
      <c r="H9" s="47"/>
    </row>
    <row r="10" customFormat="false" ht="39.75" hidden="false" customHeight="true" outlineLevel="0" collapsed="false">
      <c r="A10" s="41" t="n">
        <v>7</v>
      </c>
      <c r="B10" s="77" t="s">
        <v>253</v>
      </c>
      <c r="C10" s="43" t="s">
        <v>256</v>
      </c>
      <c r="D10" s="44" t="s">
        <v>257</v>
      </c>
      <c r="E10" s="45" t="s">
        <v>53</v>
      </c>
      <c r="F10" s="46"/>
      <c r="G10" s="47"/>
      <c r="H10" s="47"/>
    </row>
    <row r="11" customFormat="false" ht="39.75" hidden="false" customHeight="true" outlineLevel="0" collapsed="false">
      <c r="A11" s="48" t="n">
        <v>8</v>
      </c>
      <c r="B11" s="78" t="s">
        <v>258</v>
      </c>
      <c r="C11" s="50" t="s">
        <v>259</v>
      </c>
      <c r="D11" s="46" t="s">
        <v>260</v>
      </c>
      <c r="E11" s="45" t="s">
        <v>53</v>
      </c>
      <c r="F11" s="46"/>
      <c r="G11" s="47"/>
      <c r="H11" s="47"/>
    </row>
    <row r="12" customFormat="false" ht="39.75" hidden="false" customHeight="true" outlineLevel="0" collapsed="false">
      <c r="A12" s="41" t="n">
        <v>9</v>
      </c>
      <c r="B12" s="77" t="s">
        <v>258</v>
      </c>
      <c r="C12" s="43" t="s">
        <v>261</v>
      </c>
      <c r="D12" s="44" t="s">
        <v>262</v>
      </c>
      <c r="E12" s="45" t="s">
        <v>53</v>
      </c>
      <c r="F12" s="46"/>
      <c r="G12" s="47"/>
      <c r="H12" s="47"/>
    </row>
    <row r="13" customFormat="false" ht="39.75" hidden="false" customHeight="true" outlineLevel="0" collapsed="false">
      <c r="A13" s="48" t="n">
        <v>10</v>
      </c>
      <c r="B13" s="78" t="s">
        <v>258</v>
      </c>
      <c r="C13" s="50" t="s">
        <v>263</v>
      </c>
      <c r="D13" s="46" t="s">
        <v>264</v>
      </c>
      <c r="E13" s="45" t="s">
        <v>53</v>
      </c>
      <c r="F13" s="46"/>
      <c r="G13" s="47"/>
      <c r="H13" s="47"/>
    </row>
    <row r="14" customFormat="false" ht="39.75" hidden="false" customHeight="true" outlineLevel="0" collapsed="false">
      <c r="A14" s="41" t="n">
        <v>11</v>
      </c>
      <c r="B14" s="77" t="s">
        <v>29</v>
      </c>
      <c r="C14" s="43" t="s">
        <v>265</v>
      </c>
      <c r="D14" s="44" t="s">
        <v>266</v>
      </c>
      <c r="E14" s="45" t="s">
        <v>53</v>
      </c>
      <c r="F14" s="46"/>
      <c r="G14" s="47"/>
      <c r="H14" s="47"/>
    </row>
    <row r="15" customFormat="false" ht="39.75" hidden="false" customHeight="true" outlineLevel="0" collapsed="false">
      <c r="A15" s="48" t="n">
        <v>12</v>
      </c>
      <c r="B15" s="78" t="s">
        <v>29</v>
      </c>
      <c r="C15" s="50" t="s">
        <v>267</v>
      </c>
      <c r="D15" s="46" t="s">
        <v>268</v>
      </c>
      <c r="E15" s="45" t="s">
        <v>53</v>
      </c>
      <c r="F15" s="46"/>
      <c r="G15" s="47"/>
      <c r="H15" s="47"/>
    </row>
  </sheetData>
  <mergeCells count="2">
    <mergeCell ref="A1:H1"/>
    <mergeCell ref="A2:H2"/>
  </mergeCells>
  <conditionalFormatting sqref="E4:E15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"Review"</formula>
    </cfRule>
    <cfRule type="cellIs" priority="4" operator="equal" aboveAverage="0" equalAverage="0" bottom="0" percent="0" rank="0" text="" dxfId="2">
      <formula>"Critical"</formula>
    </cfRule>
  </conditionalFormatting>
  <dataValidations count="1">
    <dataValidation allowBlank="true" errorStyle="stop" operator="between" showDropDown="false" showErrorMessage="false" showInputMessage="false" sqref="E4:E15" type="list">
      <formula1>"OK,Review,Critical,Pending"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2026-05-07T20:36:04Z</dcterms:created>
  <dc:creator>openpyxl</dc:creator>
  <dc:description/>
  <dc:language>en-US</dc:language>
  <cp:lastModifiedBy/>
  <dcterms:modified xsi:type="dcterms:W3CDTF">2026-05-07T20:36:05Z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